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130" i="1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J10"/>
  <c r="J131" l="1"/>
  <c r="J132" s="1"/>
  <c r="J133" s="1"/>
  <c r="J134" s="1"/>
</calcChain>
</file>

<file path=xl/sharedStrings.xml><?xml version="1.0" encoding="utf-8"?>
<sst xmlns="http://schemas.openxmlformats.org/spreadsheetml/2006/main" count="140" uniqueCount="22">
  <si>
    <t>DECRETO LEGISLATIVO N. 33/2013</t>
  </si>
  <si>
    <t>RIFERIMENTI NORMATIVI</t>
  </si>
  <si>
    <t>ND</t>
  </si>
  <si>
    <t xml:space="preserve">Prot </t>
  </si>
  <si>
    <t>Data arrivo</t>
  </si>
  <si>
    <t>Data Prot</t>
  </si>
  <si>
    <t>FASCIA</t>
  </si>
  <si>
    <t>% RID</t>
  </si>
  <si>
    <t>TARI COMUNE</t>
  </si>
  <si>
    <t>ADD.LE PROV.LE</t>
  </si>
  <si>
    <t>TOTALE 3944</t>
  </si>
  <si>
    <t>AGEVOLAZ</t>
  </si>
  <si>
    <t>A</t>
  </si>
  <si>
    <t xml:space="preserve">A </t>
  </si>
  <si>
    <t>B</t>
  </si>
  <si>
    <t>Tassa pura</t>
  </si>
  <si>
    <t>TP</t>
  </si>
  <si>
    <t>Totale</t>
  </si>
  <si>
    <t>AGEVOLAZIONI TARI UTENZE DOMESTICHE 2018</t>
  </si>
  <si>
    <t>rif. delibera CC 24/2018 e det. servizio finanziario n. 235/2018</t>
  </si>
  <si>
    <t>A) art. 29, comma 1, del Regolamento TARI approvato con delibera di C. C. n. 31 in data 14/04/2014</t>
  </si>
  <si>
    <t>B) Delibera di C. C. n. 24/2018 di approvazione delle tariffe TARI 2018 + delibera CC n. 87/2018)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</si>
</sst>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  <numFmt numFmtId="165" formatCode="&quot;€&quot;\ #,##0.00"/>
    <numFmt numFmtId="166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7" fillId="0" borderId="1" xfId="0" applyFont="1" applyBorder="1"/>
    <xf numFmtId="14" fontId="7" fillId="0" borderId="1" xfId="0" applyNumberFormat="1" applyFont="1" applyBorder="1"/>
    <xf numFmtId="0" fontId="5" fillId="0" borderId="1" xfId="0" applyFont="1" applyBorder="1"/>
    <xf numFmtId="44" fontId="5" fillId="0" borderId="1" xfId="0" applyNumberFormat="1" applyFont="1" applyBorder="1"/>
    <xf numFmtId="0" fontId="6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9" fontId="5" fillId="0" borderId="1" xfId="0" applyNumberFormat="1" applyFont="1" applyBorder="1"/>
    <xf numFmtId="164" fontId="5" fillId="0" borderId="1" xfId="0" applyNumberFormat="1" applyFont="1" applyBorder="1"/>
    <xf numFmtId="44" fontId="5" fillId="0" borderId="1" xfId="1" applyFont="1" applyBorder="1"/>
    <xf numFmtId="0" fontId="5" fillId="5" borderId="1" xfId="0" applyFont="1" applyFill="1" applyBorder="1"/>
    <xf numFmtId="44" fontId="5" fillId="5" borderId="1" xfId="1" applyFont="1" applyFill="1" applyBorder="1"/>
    <xf numFmtId="164" fontId="5" fillId="0" borderId="1" xfId="1" applyNumberFormat="1" applyFont="1" applyBorder="1"/>
    <xf numFmtId="0" fontId="7" fillId="5" borderId="1" xfId="0" applyFont="1" applyFill="1" applyBorder="1"/>
    <xf numFmtId="14" fontId="7" fillId="5" borderId="1" xfId="0" applyNumberFormat="1" applyFont="1" applyFill="1" applyBorder="1"/>
    <xf numFmtId="164" fontId="7" fillId="5" borderId="1" xfId="1" applyNumberFormat="1" applyFont="1" applyFill="1" applyBorder="1"/>
    <xf numFmtId="44" fontId="5" fillId="5" borderId="1" xfId="0" applyNumberFormat="1" applyFont="1" applyFill="1" applyBorder="1"/>
    <xf numFmtId="164" fontId="5" fillId="5" borderId="1" xfId="0" applyNumberFormat="1" applyFont="1" applyFill="1" applyBorder="1"/>
    <xf numFmtId="164" fontId="5" fillId="5" borderId="1" xfId="1" applyNumberFormat="1" applyFont="1" applyFill="1" applyBorder="1"/>
    <xf numFmtId="165" fontId="5" fillId="0" borderId="1" xfId="0" applyNumberFormat="1" applyFont="1" applyBorder="1"/>
    <xf numFmtId="0" fontId="5" fillId="0" borderId="1" xfId="0" applyFont="1" applyFill="1" applyBorder="1"/>
    <xf numFmtId="14" fontId="5" fillId="0" borderId="1" xfId="0" applyNumberFormat="1" applyFont="1" applyBorder="1"/>
    <xf numFmtId="0" fontId="7" fillId="0" borderId="1" xfId="0" applyFont="1" applyFill="1" applyBorder="1"/>
    <xf numFmtId="14" fontId="7" fillId="0" borderId="1" xfId="0" applyNumberFormat="1" applyFont="1" applyFill="1" applyBorder="1"/>
    <xf numFmtId="9" fontId="5" fillId="0" borderId="1" xfId="0" applyNumberFormat="1" applyFont="1" applyFill="1" applyBorder="1"/>
    <xf numFmtId="44" fontId="5" fillId="0" borderId="1" xfId="1" applyFont="1" applyFill="1" applyBorder="1"/>
    <xf numFmtId="44" fontId="5" fillId="0" borderId="1" xfId="0" applyNumberFormat="1" applyFont="1" applyFill="1" applyBorder="1"/>
    <xf numFmtId="14" fontId="5" fillId="0" borderId="1" xfId="0" applyNumberFormat="1" applyFont="1" applyFill="1" applyBorder="1"/>
    <xf numFmtId="0" fontId="5" fillId="0" borderId="3" xfId="0" applyFont="1" applyBorder="1"/>
    <xf numFmtId="164" fontId="5" fillId="0" borderId="1" xfId="0" applyNumberFormat="1" applyFont="1" applyFill="1" applyBorder="1"/>
    <xf numFmtId="44" fontId="5" fillId="0" borderId="0" xfId="0" applyNumberFormat="1" applyFont="1"/>
    <xf numFmtId="0" fontId="5" fillId="0" borderId="0" xfId="0" applyFont="1" applyBorder="1"/>
    <xf numFmtId="0" fontId="7" fillId="0" borderId="0" xfId="0" applyFont="1" applyBorder="1"/>
    <xf numFmtId="14" fontId="7" fillId="0" borderId="0" xfId="0" applyNumberFormat="1" applyFont="1" applyBorder="1"/>
    <xf numFmtId="166" fontId="5" fillId="0" borderId="0" xfId="0" applyNumberFormat="1" applyFont="1" applyBorder="1"/>
    <xf numFmtId="14" fontId="8" fillId="5" borderId="0" xfId="0" applyNumberFormat="1" applyFont="1" applyFill="1" applyBorder="1"/>
    <xf numFmtId="0" fontId="5" fillId="5" borderId="0" xfId="0" applyFont="1" applyFill="1"/>
    <xf numFmtId="166" fontId="5" fillId="0" borderId="0" xfId="0" applyNumberFormat="1" applyFon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4"/>
  <sheetViews>
    <sheetView tabSelected="1" workbookViewId="0">
      <selection activeCell="D133" sqref="D133"/>
    </sheetView>
  </sheetViews>
  <sheetFormatPr defaultRowHeight="15"/>
  <cols>
    <col min="1" max="1" width="5.28515625" customWidth="1"/>
    <col min="2" max="2" width="7" customWidth="1"/>
    <col min="3" max="3" width="9.28515625" customWidth="1"/>
    <col min="4" max="4" width="9.7109375" customWidth="1"/>
    <col min="5" max="5" width="4.7109375" customWidth="1"/>
    <col min="6" max="6" width="6.85546875" customWidth="1"/>
    <col min="10" max="10" width="12.42578125" customWidth="1"/>
  </cols>
  <sheetData>
    <row r="1" spans="1:10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1" t="s">
        <v>19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3" t="s">
        <v>1</v>
      </c>
      <c r="B5" s="4"/>
      <c r="C5" s="4"/>
      <c r="D5" s="4"/>
      <c r="E5" s="4"/>
      <c r="F5" s="4"/>
      <c r="G5" s="3"/>
      <c r="H5" s="4"/>
      <c r="I5" s="4"/>
      <c r="J5" s="4"/>
    </row>
    <row r="6" spans="1:10">
      <c r="A6" s="3" t="s">
        <v>20</v>
      </c>
      <c r="B6" s="4"/>
      <c r="C6" s="4"/>
      <c r="D6" s="4"/>
      <c r="E6" s="4"/>
      <c r="F6" s="4"/>
      <c r="G6" s="3"/>
      <c r="H6" s="4"/>
      <c r="I6" s="4"/>
      <c r="J6" s="4"/>
    </row>
    <row r="7" spans="1:10">
      <c r="A7" s="5" t="s">
        <v>21</v>
      </c>
      <c r="B7" s="6"/>
      <c r="C7" s="6"/>
      <c r="D7" s="6"/>
      <c r="E7" s="6"/>
      <c r="F7" s="6"/>
      <c r="G7" s="5"/>
      <c r="H7" s="6"/>
      <c r="I7" s="6"/>
      <c r="J7" s="6"/>
    </row>
    <row r="8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24.75">
      <c r="A9" s="12" t="s">
        <v>2</v>
      </c>
      <c r="B9" s="12" t="s">
        <v>3</v>
      </c>
      <c r="C9" s="12" t="s">
        <v>4</v>
      </c>
      <c r="D9" s="12" t="s">
        <v>5</v>
      </c>
      <c r="E9" s="13" t="s">
        <v>6</v>
      </c>
      <c r="F9" s="13" t="s">
        <v>7</v>
      </c>
      <c r="G9" s="14" t="s">
        <v>8</v>
      </c>
      <c r="H9" s="14" t="s">
        <v>9</v>
      </c>
      <c r="I9" s="14" t="s">
        <v>10</v>
      </c>
      <c r="J9" s="14" t="s">
        <v>11</v>
      </c>
    </row>
    <row r="10" spans="1:10">
      <c r="A10" s="10">
        <v>1</v>
      </c>
      <c r="B10" s="8">
        <v>16354</v>
      </c>
      <c r="C10" s="9">
        <v>43287</v>
      </c>
      <c r="D10" s="9">
        <v>43287</v>
      </c>
      <c r="E10" s="10" t="s">
        <v>12</v>
      </c>
      <c r="F10" s="15">
        <v>1</v>
      </c>
      <c r="G10" s="11">
        <v>121.98</v>
      </c>
      <c r="H10" s="11">
        <v>6.1</v>
      </c>
      <c r="I10" s="11">
        <v>128</v>
      </c>
      <c r="J10" s="17">
        <f>I10*F10</f>
        <v>128</v>
      </c>
    </row>
    <row r="11" spans="1:10">
      <c r="A11" s="10">
        <f t="shared" ref="A11:A74" si="0">SUM(1+A10)</f>
        <v>2</v>
      </c>
      <c r="B11" s="8">
        <v>15622</v>
      </c>
      <c r="C11" s="9">
        <v>43279</v>
      </c>
      <c r="D11" s="9">
        <v>43279</v>
      </c>
      <c r="E11" s="10" t="s">
        <v>12</v>
      </c>
      <c r="F11" s="15">
        <v>1</v>
      </c>
      <c r="G11" s="17">
        <v>143.51</v>
      </c>
      <c r="H11" s="17">
        <v>7.18</v>
      </c>
      <c r="I11" s="11">
        <v>151</v>
      </c>
      <c r="J11" s="17">
        <f>I11*F11</f>
        <v>151</v>
      </c>
    </row>
    <row r="12" spans="1:10">
      <c r="A12" s="10">
        <f t="shared" si="0"/>
        <v>3</v>
      </c>
      <c r="B12" s="8">
        <v>14419</v>
      </c>
      <c r="C12" s="9">
        <v>43266</v>
      </c>
      <c r="D12" s="9">
        <v>43266</v>
      </c>
      <c r="E12" s="18" t="s">
        <v>12</v>
      </c>
      <c r="F12" s="15">
        <v>1</v>
      </c>
      <c r="G12" s="19">
        <v>192.23</v>
      </c>
      <c r="H12" s="19">
        <v>9.61</v>
      </c>
      <c r="I12" s="19">
        <v>202</v>
      </c>
      <c r="J12" s="17">
        <f>I12*F12</f>
        <v>202</v>
      </c>
    </row>
    <row r="13" spans="1:10">
      <c r="A13" s="10">
        <f t="shared" si="0"/>
        <v>4</v>
      </c>
      <c r="B13" s="8">
        <v>14930</v>
      </c>
      <c r="C13" s="9">
        <v>43272</v>
      </c>
      <c r="D13" s="9">
        <v>43272</v>
      </c>
      <c r="E13" s="10" t="s">
        <v>12</v>
      </c>
      <c r="F13" s="15">
        <v>1</v>
      </c>
      <c r="G13" s="17">
        <v>239.98</v>
      </c>
      <c r="H13" s="17">
        <v>12</v>
      </c>
      <c r="I13" s="11">
        <v>252</v>
      </c>
      <c r="J13" s="17">
        <f>I13*F13</f>
        <v>252</v>
      </c>
    </row>
    <row r="14" spans="1:10">
      <c r="A14" s="10">
        <f t="shared" si="0"/>
        <v>5</v>
      </c>
      <c r="B14" s="8">
        <v>17727</v>
      </c>
      <c r="C14" s="9">
        <v>43305</v>
      </c>
      <c r="D14" s="9">
        <v>43305</v>
      </c>
      <c r="E14" s="10" t="s">
        <v>12</v>
      </c>
      <c r="F14" s="15">
        <v>1</v>
      </c>
      <c r="G14" s="20">
        <v>119</v>
      </c>
      <c r="H14" s="20">
        <v>5.95</v>
      </c>
      <c r="I14" s="11">
        <v>125</v>
      </c>
      <c r="J14" s="17">
        <f>I14*F14</f>
        <v>125</v>
      </c>
    </row>
    <row r="15" spans="1:10">
      <c r="A15" s="10">
        <f t="shared" si="0"/>
        <v>6</v>
      </c>
      <c r="B15" s="8">
        <v>15602</v>
      </c>
      <c r="C15" s="9">
        <v>43280</v>
      </c>
      <c r="D15" s="9">
        <v>43280</v>
      </c>
      <c r="E15" s="10" t="s">
        <v>12</v>
      </c>
      <c r="F15" s="15">
        <v>1</v>
      </c>
      <c r="G15" s="11">
        <v>231.7</v>
      </c>
      <c r="H15" s="11">
        <v>11.59</v>
      </c>
      <c r="I15" s="11">
        <v>243</v>
      </c>
      <c r="J15" s="17">
        <f>I15*F15</f>
        <v>243</v>
      </c>
    </row>
    <row r="16" spans="1:10">
      <c r="A16" s="10">
        <f t="shared" si="0"/>
        <v>7</v>
      </c>
      <c r="B16" s="8">
        <v>16672</v>
      </c>
      <c r="C16" s="9">
        <v>43292</v>
      </c>
      <c r="D16" s="9">
        <v>43292</v>
      </c>
      <c r="E16" s="10" t="s">
        <v>12</v>
      </c>
      <c r="F16" s="15">
        <v>1</v>
      </c>
      <c r="G16" s="16">
        <v>121.23</v>
      </c>
      <c r="H16" s="16">
        <v>6.06</v>
      </c>
      <c r="I16" s="11">
        <v>127</v>
      </c>
      <c r="J16" s="17">
        <f>I16*F16</f>
        <v>127</v>
      </c>
    </row>
    <row r="17" spans="1:10">
      <c r="A17" s="10">
        <f t="shared" si="0"/>
        <v>8</v>
      </c>
      <c r="B17" s="21">
        <v>18215</v>
      </c>
      <c r="C17" s="22">
        <v>43311</v>
      </c>
      <c r="D17" s="22">
        <v>43311</v>
      </c>
      <c r="E17" s="21" t="s">
        <v>12</v>
      </c>
      <c r="F17" s="15">
        <v>1</v>
      </c>
      <c r="G17" s="23">
        <v>107.27</v>
      </c>
      <c r="H17" s="23">
        <v>5.36</v>
      </c>
      <c r="I17" s="24">
        <v>113</v>
      </c>
      <c r="J17" s="17">
        <f>I17*F17</f>
        <v>113</v>
      </c>
    </row>
    <row r="18" spans="1:10">
      <c r="A18" s="10">
        <f t="shared" si="0"/>
        <v>9</v>
      </c>
      <c r="B18" s="8">
        <v>15402</v>
      </c>
      <c r="C18" s="9">
        <v>43279</v>
      </c>
      <c r="D18" s="9">
        <v>43279</v>
      </c>
      <c r="E18" s="10" t="s">
        <v>12</v>
      </c>
      <c r="F18" s="15">
        <v>1</v>
      </c>
      <c r="G18" s="17">
        <v>206.19</v>
      </c>
      <c r="H18" s="17">
        <v>10.31</v>
      </c>
      <c r="I18" s="11">
        <v>217</v>
      </c>
      <c r="J18" s="17">
        <f>I18*F18</f>
        <v>217</v>
      </c>
    </row>
    <row r="19" spans="1:10">
      <c r="A19" s="10">
        <f t="shared" si="0"/>
        <v>10</v>
      </c>
      <c r="B19" s="8">
        <v>17942</v>
      </c>
      <c r="C19" s="9">
        <v>43307</v>
      </c>
      <c r="D19" s="9">
        <v>43307</v>
      </c>
      <c r="E19" s="10" t="s">
        <v>12</v>
      </c>
      <c r="F19" s="15">
        <v>1</v>
      </c>
      <c r="G19" s="17">
        <v>334.68</v>
      </c>
      <c r="H19" s="17">
        <v>16.73</v>
      </c>
      <c r="I19" s="11">
        <v>361</v>
      </c>
      <c r="J19" s="17">
        <f>I19*F19</f>
        <v>361</v>
      </c>
    </row>
    <row r="20" spans="1:10">
      <c r="A20" s="10">
        <f t="shared" si="0"/>
        <v>11</v>
      </c>
      <c r="B20" s="21">
        <v>18001</v>
      </c>
      <c r="C20" s="22">
        <v>43307</v>
      </c>
      <c r="D20" s="22">
        <v>43307</v>
      </c>
      <c r="E20" s="10" t="s">
        <v>12</v>
      </c>
      <c r="F20" s="15">
        <v>1</v>
      </c>
      <c r="G20" s="11">
        <v>217.1</v>
      </c>
      <c r="H20" s="11">
        <v>10.86</v>
      </c>
      <c r="I20" s="11">
        <v>228</v>
      </c>
      <c r="J20" s="17">
        <f>I20*F20</f>
        <v>228</v>
      </c>
    </row>
    <row r="21" spans="1:10">
      <c r="A21" s="10">
        <f t="shared" si="0"/>
        <v>12</v>
      </c>
      <c r="B21" s="8">
        <v>16291</v>
      </c>
      <c r="C21" s="9">
        <v>43286</v>
      </c>
      <c r="D21" s="9">
        <v>43286</v>
      </c>
      <c r="E21" s="10" t="s">
        <v>12</v>
      </c>
      <c r="F21" s="15">
        <v>1</v>
      </c>
      <c r="G21" s="16">
        <v>483.83</v>
      </c>
      <c r="H21" s="16">
        <v>24.19</v>
      </c>
      <c r="I21" s="11">
        <v>508</v>
      </c>
      <c r="J21" s="17">
        <f>I21*F21</f>
        <v>508</v>
      </c>
    </row>
    <row r="22" spans="1:10">
      <c r="A22" s="10">
        <f t="shared" si="0"/>
        <v>13</v>
      </c>
      <c r="B22" s="8">
        <v>17038</v>
      </c>
      <c r="C22" s="9">
        <v>43297</v>
      </c>
      <c r="D22" s="9">
        <v>43297</v>
      </c>
      <c r="E22" s="10" t="s">
        <v>12</v>
      </c>
      <c r="F22" s="15">
        <v>1</v>
      </c>
      <c r="G22" s="16">
        <v>123.09</v>
      </c>
      <c r="H22" s="16">
        <v>6.15</v>
      </c>
      <c r="I22" s="11">
        <v>129</v>
      </c>
      <c r="J22" s="17">
        <f>I22*F22</f>
        <v>129</v>
      </c>
    </row>
    <row r="23" spans="1:10">
      <c r="A23" s="10">
        <f t="shared" si="0"/>
        <v>14</v>
      </c>
      <c r="B23" s="8">
        <v>15790</v>
      </c>
      <c r="C23" s="9">
        <v>43283</v>
      </c>
      <c r="D23" s="9">
        <v>43283</v>
      </c>
      <c r="E23" s="10" t="s">
        <v>12</v>
      </c>
      <c r="F23" s="15">
        <v>1</v>
      </c>
      <c r="G23" s="16">
        <v>108.61</v>
      </c>
      <c r="H23" s="16">
        <v>5.43</v>
      </c>
      <c r="I23" s="11">
        <v>114</v>
      </c>
      <c r="J23" s="17">
        <f>I23*F23</f>
        <v>114</v>
      </c>
    </row>
    <row r="24" spans="1:10">
      <c r="A24" s="10">
        <f t="shared" si="0"/>
        <v>15</v>
      </c>
      <c r="B24" s="8">
        <v>16751</v>
      </c>
      <c r="C24" s="9">
        <v>43293</v>
      </c>
      <c r="D24" s="9">
        <v>43293</v>
      </c>
      <c r="E24" s="10" t="s">
        <v>12</v>
      </c>
      <c r="F24" s="15">
        <v>1</v>
      </c>
      <c r="G24" s="16">
        <v>143.74</v>
      </c>
      <c r="H24" s="16">
        <v>7.29</v>
      </c>
      <c r="I24" s="11">
        <v>153</v>
      </c>
      <c r="J24" s="17">
        <f>I24*F24</f>
        <v>153</v>
      </c>
    </row>
    <row r="25" spans="1:10">
      <c r="A25" s="10">
        <f t="shared" si="0"/>
        <v>16</v>
      </c>
      <c r="B25" s="8">
        <v>16402</v>
      </c>
      <c r="C25" s="9">
        <v>43290</v>
      </c>
      <c r="D25" s="9">
        <v>43290</v>
      </c>
      <c r="E25" s="10" t="s">
        <v>12</v>
      </c>
      <c r="F25" s="15">
        <v>1</v>
      </c>
      <c r="G25" s="16">
        <v>283.99</v>
      </c>
      <c r="H25" s="16">
        <v>14.2</v>
      </c>
      <c r="I25" s="11">
        <v>298</v>
      </c>
      <c r="J25" s="17">
        <f>I25*F25</f>
        <v>298</v>
      </c>
    </row>
    <row r="26" spans="1:10">
      <c r="A26" s="10">
        <f t="shared" si="0"/>
        <v>17</v>
      </c>
      <c r="B26" s="8">
        <v>17312</v>
      </c>
      <c r="C26" s="9">
        <v>43299</v>
      </c>
      <c r="D26" s="9">
        <v>43299</v>
      </c>
      <c r="E26" s="10" t="s">
        <v>12</v>
      </c>
      <c r="F26" s="15">
        <v>1</v>
      </c>
      <c r="G26" s="16">
        <v>247.85</v>
      </c>
      <c r="H26" s="16">
        <v>12.39</v>
      </c>
      <c r="I26" s="11">
        <v>260</v>
      </c>
      <c r="J26" s="17">
        <f>I26*F26</f>
        <v>260</v>
      </c>
    </row>
    <row r="27" spans="1:10">
      <c r="A27" s="10">
        <f t="shared" si="0"/>
        <v>18</v>
      </c>
      <c r="B27" s="8">
        <v>17878</v>
      </c>
      <c r="C27" s="9">
        <v>43306</v>
      </c>
      <c r="D27" s="9">
        <v>43306</v>
      </c>
      <c r="E27" s="10" t="s">
        <v>12</v>
      </c>
      <c r="F27" s="15">
        <v>1</v>
      </c>
      <c r="G27" s="17">
        <v>124.94</v>
      </c>
      <c r="H27" s="17">
        <v>6.25</v>
      </c>
      <c r="I27" s="17">
        <v>131</v>
      </c>
      <c r="J27" s="17">
        <f>I27*F27</f>
        <v>131</v>
      </c>
    </row>
    <row r="28" spans="1:10">
      <c r="A28" s="10">
        <f t="shared" si="0"/>
        <v>19</v>
      </c>
      <c r="B28" s="8">
        <v>16232</v>
      </c>
      <c r="C28" s="9">
        <v>43286</v>
      </c>
      <c r="D28" s="9">
        <v>43286</v>
      </c>
      <c r="E28" s="10" t="s">
        <v>12</v>
      </c>
      <c r="F28" s="15">
        <v>1</v>
      </c>
      <c r="G28" s="16">
        <v>124.57</v>
      </c>
      <c r="H28" s="16">
        <v>6.23</v>
      </c>
      <c r="I28" s="11">
        <v>131</v>
      </c>
      <c r="J28" s="17">
        <f>I28*F28</f>
        <v>131</v>
      </c>
    </row>
    <row r="29" spans="1:10">
      <c r="A29" s="10">
        <f t="shared" si="0"/>
        <v>20</v>
      </c>
      <c r="B29" s="8">
        <v>16138</v>
      </c>
      <c r="C29" s="9">
        <v>43285</v>
      </c>
      <c r="D29" s="9">
        <v>43285</v>
      </c>
      <c r="E29" s="10" t="s">
        <v>12</v>
      </c>
      <c r="F29" s="15">
        <v>1</v>
      </c>
      <c r="G29" s="17">
        <v>120.86</v>
      </c>
      <c r="H29" s="17">
        <v>6.04</v>
      </c>
      <c r="I29" s="17">
        <v>127</v>
      </c>
      <c r="J29" s="17">
        <f>I29*F29</f>
        <v>127</v>
      </c>
    </row>
    <row r="30" spans="1:10">
      <c r="A30" s="10">
        <f t="shared" si="0"/>
        <v>21</v>
      </c>
      <c r="B30" s="8">
        <v>15561</v>
      </c>
      <c r="C30" s="9">
        <v>43280</v>
      </c>
      <c r="D30" s="9">
        <v>43280</v>
      </c>
      <c r="E30" s="10" t="s">
        <v>12</v>
      </c>
      <c r="F30" s="15">
        <v>1</v>
      </c>
      <c r="G30" s="11">
        <v>406.76</v>
      </c>
      <c r="H30" s="11">
        <v>20.34</v>
      </c>
      <c r="I30" s="11">
        <v>427</v>
      </c>
      <c r="J30" s="17">
        <f>I30*F30</f>
        <v>427</v>
      </c>
    </row>
    <row r="31" spans="1:10">
      <c r="A31" s="10">
        <f t="shared" si="0"/>
        <v>22</v>
      </c>
      <c r="B31" s="21">
        <v>18220</v>
      </c>
      <c r="C31" s="22">
        <v>43311</v>
      </c>
      <c r="D31" s="22">
        <v>43311</v>
      </c>
      <c r="E31" s="18" t="s">
        <v>12</v>
      </c>
      <c r="F31" s="15">
        <v>1</v>
      </c>
      <c r="G31" s="25">
        <v>67.569999999999993</v>
      </c>
      <c r="H31" s="25">
        <v>3.38</v>
      </c>
      <c r="I31" s="26">
        <v>71</v>
      </c>
      <c r="J31" s="17">
        <f>I31*F31</f>
        <v>71</v>
      </c>
    </row>
    <row r="32" spans="1:10">
      <c r="A32" s="10">
        <f t="shared" si="0"/>
        <v>23</v>
      </c>
      <c r="B32" s="8">
        <v>15237</v>
      </c>
      <c r="C32" s="9">
        <v>43277</v>
      </c>
      <c r="D32" s="9">
        <v>43277</v>
      </c>
      <c r="E32" s="10" t="s">
        <v>12</v>
      </c>
      <c r="F32" s="15">
        <v>1</v>
      </c>
      <c r="G32" s="17">
        <v>382.62</v>
      </c>
      <c r="H32" s="17">
        <v>19.13</v>
      </c>
      <c r="I32" s="11">
        <v>402</v>
      </c>
      <c r="J32" s="17">
        <f>I32*F32</f>
        <v>402</v>
      </c>
    </row>
    <row r="33" spans="1:10">
      <c r="A33" s="10">
        <f t="shared" si="0"/>
        <v>24</v>
      </c>
      <c r="B33" s="8">
        <v>15560</v>
      </c>
      <c r="C33" s="9">
        <v>43280</v>
      </c>
      <c r="D33" s="9">
        <v>43280</v>
      </c>
      <c r="E33" s="10" t="s">
        <v>12</v>
      </c>
      <c r="F33" s="15">
        <v>1</v>
      </c>
      <c r="G33" s="17">
        <v>159.47</v>
      </c>
      <c r="H33" s="17">
        <v>7.97</v>
      </c>
      <c r="I33" s="11">
        <v>167</v>
      </c>
      <c r="J33" s="17">
        <f>I33*F33</f>
        <v>167</v>
      </c>
    </row>
    <row r="34" spans="1:10">
      <c r="A34" s="10">
        <f t="shared" si="0"/>
        <v>25</v>
      </c>
      <c r="B34" s="8">
        <v>15507</v>
      </c>
      <c r="C34" s="9">
        <v>43279</v>
      </c>
      <c r="D34" s="9">
        <v>43279</v>
      </c>
      <c r="E34" s="27" t="s">
        <v>12</v>
      </c>
      <c r="F34" s="15">
        <v>1</v>
      </c>
      <c r="G34" s="11">
        <v>134.22999999999999</v>
      </c>
      <c r="H34" s="11">
        <v>6.71</v>
      </c>
      <c r="I34" s="11">
        <v>141</v>
      </c>
      <c r="J34" s="17">
        <f>I34*F34</f>
        <v>141</v>
      </c>
    </row>
    <row r="35" spans="1:10">
      <c r="A35" s="10">
        <f t="shared" si="0"/>
        <v>26</v>
      </c>
      <c r="B35" s="8">
        <v>16027</v>
      </c>
      <c r="C35" s="9">
        <v>43284</v>
      </c>
      <c r="D35" s="9">
        <v>43284</v>
      </c>
      <c r="E35" s="10" t="s">
        <v>12</v>
      </c>
      <c r="F35" s="15">
        <v>1</v>
      </c>
      <c r="G35" s="20">
        <v>119.38</v>
      </c>
      <c r="H35" s="20">
        <v>5.97</v>
      </c>
      <c r="I35" s="11">
        <v>125</v>
      </c>
      <c r="J35" s="17">
        <f>I35*F35</f>
        <v>125</v>
      </c>
    </row>
    <row r="36" spans="1:10">
      <c r="A36" s="10">
        <f t="shared" si="0"/>
        <v>27</v>
      </c>
      <c r="B36" s="28">
        <v>17944</v>
      </c>
      <c r="C36" s="29">
        <v>43307</v>
      </c>
      <c r="D36" s="29">
        <v>43307</v>
      </c>
      <c r="E36" s="10" t="s">
        <v>12</v>
      </c>
      <c r="F36" s="15">
        <v>1</v>
      </c>
      <c r="G36" s="17">
        <v>263.14999999999998</v>
      </c>
      <c r="H36" s="17">
        <v>13.16</v>
      </c>
      <c r="I36" s="17">
        <v>276</v>
      </c>
      <c r="J36" s="17">
        <f>I36*F36</f>
        <v>276</v>
      </c>
    </row>
    <row r="37" spans="1:10">
      <c r="A37" s="10">
        <f t="shared" si="0"/>
        <v>28</v>
      </c>
      <c r="B37" s="8">
        <v>16890</v>
      </c>
      <c r="C37" s="9">
        <v>43294</v>
      </c>
      <c r="D37" s="9">
        <v>43294</v>
      </c>
      <c r="E37" s="10" t="s">
        <v>12</v>
      </c>
      <c r="F37" s="15">
        <v>1</v>
      </c>
      <c r="G37" s="16">
        <v>152.79</v>
      </c>
      <c r="H37" s="16">
        <v>7.64</v>
      </c>
      <c r="I37" s="11">
        <v>160</v>
      </c>
      <c r="J37" s="17">
        <f>I37*F37</f>
        <v>160</v>
      </c>
    </row>
    <row r="38" spans="1:10">
      <c r="A38" s="10">
        <f t="shared" si="0"/>
        <v>29</v>
      </c>
      <c r="B38" s="8">
        <v>15963</v>
      </c>
      <c r="C38" s="9">
        <v>43284</v>
      </c>
      <c r="D38" s="9">
        <v>43284</v>
      </c>
      <c r="E38" s="10" t="s">
        <v>12</v>
      </c>
      <c r="F38" s="15">
        <v>1</v>
      </c>
      <c r="G38" s="17">
        <v>139.05000000000001</v>
      </c>
      <c r="H38" s="17">
        <v>6.95</v>
      </c>
      <c r="I38" s="11">
        <v>146</v>
      </c>
      <c r="J38" s="17">
        <f>I38*F38</f>
        <v>146</v>
      </c>
    </row>
    <row r="39" spans="1:10">
      <c r="A39" s="10">
        <f t="shared" si="0"/>
        <v>30</v>
      </c>
      <c r="B39" s="10">
        <v>17619</v>
      </c>
      <c r="C39" s="29">
        <v>43304</v>
      </c>
      <c r="D39" s="29">
        <v>43304</v>
      </c>
      <c r="E39" s="10" t="s">
        <v>12</v>
      </c>
      <c r="F39" s="15">
        <v>1</v>
      </c>
      <c r="G39" s="17">
        <v>204.88</v>
      </c>
      <c r="H39" s="17">
        <v>10.88</v>
      </c>
      <c r="I39" s="17">
        <v>215</v>
      </c>
      <c r="J39" s="17">
        <f>I39*F39</f>
        <v>215</v>
      </c>
    </row>
    <row r="40" spans="1:10">
      <c r="A40" s="10">
        <f t="shared" si="0"/>
        <v>31</v>
      </c>
      <c r="B40" s="21">
        <v>15786</v>
      </c>
      <c r="C40" s="22">
        <v>43283</v>
      </c>
      <c r="D40" s="22">
        <v>43283</v>
      </c>
      <c r="E40" s="10" t="s">
        <v>12</v>
      </c>
      <c r="F40" s="15">
        <v>1</v>
      </c>
      <c r="G40" s="16">
        <v>249.24</v>
      </c>
      <c r="H40" s="16">
        <v>12.46</v>
      </c>
      <c r="I40" s="11">
        <v>262</v>
      </c>
      <c r="J40" s="17">
        <f>I40*F40</f>
        <v>262</v>
      </c>
    </row>
    <row r="41" spans="1:10">
      <c r="A41" s="10">
        <f t="shared" si="0"/>
        <v>32</v>
      </c>
      <c r="B41" s="8">
        <v>16651</v>
      </c>
      <c r="C41" s="9">
        <v>43292</v>
      </c>
      <c r="D41" s="9">
        <v>43292</v>
      </c>
      <c r="E41" s="10" t="s">
        <v>12</v>
      </c>
      <c r="F41" s="15">
        <v>1</v>
      </c>
      <c r="G41" s="17">
        <v>133.11000000000001</v>
      </c>
      <c r="H41" s="17">
        <v>6.66</v>
      </c>
      <c r="I41" s="11">
        <v>140</v>
      </c>
      <c r="J41" s="17">
        <f>I41*F41</f>
        <v>140</v>
      </c>
    </row>
    <row r="42" spans="1:10">
      <c r="A42" s="10">
        <f t="shared" si="0"/>
        <v>33</v>
      </c>
      <c r="B42" s="8">
        <v>15505</v>
      </c>
      <c r="C42" s="9">
        <v>43279</v>
      </c>
      <c r="D42" s="9">
        <v>43279</v>
      </c>
      <c r="E42" s="10" t="s">
        <v>12</v>
      </c>
      <c r="F42" s="15">
        <v>1</v>
      </c>
      <c r="G42" s="17">
        <v>276.05</v>
      </c>
      <c r="H42" s="17">
        <v>13.8</v>
      </c>
      <c r="I42" s="11">
        <v>290</v>
      </c>
      <c r="J42" s="17">
        <f>I42*F42</f>
        <v>290</v>
      </c>
    </row>
    <row r="43" spans="1:10">
      <c r="A43" s="10">
        <f t="shared" si="0"/>
        <v>34</v>
      </c>
      <c r="B43" s="8">
        <v>16228</v>
      </c>
      <c r="C43" s="9">
        <v>43286</v>
      </c>
      <c r="D43" s="9">
        <v>43286</v>
      </c>
      <c r="E43" s="10" t="s">
        <v>12</v>
      </c>
      <c r="F43" s="15">
        <v>1</v>
      </c>
      <c r="G43" s="17">
        <v>213.61</v>
      </c>
      <c r="H43" s="17">
        <v>10.68</v>
      </c>
      <c r="I43" s="11">
        <v>224</v>
      </c>
      <c r="J43" s="17">
        <f>I43*F43</f>
        <v>224</v>
      </c>
    </row>
    <row r="44" spans="1:10">
      <c r="A44" s="10">
        <f t="shared" si="0"/>
        <v>35</v>
      </c>
      <c r="B44" s="8">
        <v>16289</v>
      </c>
      <c r="C44" s="9">
        <v>43286</v>
      </c>
      <c r="D44" s="9">
        <v>43286</v>
      </c>
      <c r="E44" s="10" t="s">
        <v>12</v>
      </c>
      <c r="F44" s="15">
        <v>1</v>
      </c>
      <c r="G44" s="11">
        <v>257.52999999999997</v>
      </c>
      <c r="H44" s="11">
        <v>12.88</v>
      </c>
      <c r="I44" s="11">
        <v>270</v>
      </c>
      <c r="J44" s="17">
        <f>I44*F44</f>
        <v>270</v>
      </c>
    </row>
    <row r="45" spans="1:10">
      <c r="A45" s="10">
        <f t="shared" si="0"/>
        <v>36</v>
      </c>
      <c r="B45" s="21">
        <v>14743</v>
      </c>
      <c r="C45" s="22">
        <v>43271</v>
      </c>
      <c r="D45" s="22">
        <v>43271</v>
      </c>
      <c r="E45" s="18" t="s">
        <v>12</v>
      </c>
      <c r="F45" s="15">
        <v>1</v>
      </c>
      <c r="G45" s="19">
        <v>214.04</v>
      </c>
      <c r="H45" s="19">
        <v>10.7</v>
      </c>
      <c r="I45" s="24">
        <v>225</v>
      </c>
      <c r="J45" s="17">
        <f>I45*F45</f>
        <v>225</v>
      </c>
    </row>
    <row r="46" spans="1:10">
      <c r="A46" s="10">
        <f t="shared" si="0"/>
        <v>37</v>
      </c>
      <c r="B46" s="28">
        <v>17534</v>
      </c>
      <c r="C46" s="29">
        <v>43301</v>
      </c>
      <c r="D46" s="29">
        <v>43301</v>
      </c>
      <c r="E46" s="10" t="s">
        <v>12</v>
      </c>
      <c r="F46" s="15">
        <v>1</v>
      </c>
      <c r="G46" s="17">
        <v>256.06</v>
      </c>
      <c r="H46" s="17">
        <v>12.8</v>
      </c>
      <c r="I46" s="17">
        <v>269</v>
      </c>
      <c r="J46" s="17">
        <f>I46*F46</f>
        <v>269</v>
      </c>
    </row>
    <row r="47" spans="1:10">
      <c r="A47" s="10">
        <f t="shared" si="0"/>
        <v>38</v>
      </c>
      <c r="B47" s="8">
        <v>17876</v>
      </c>
      <c r="C47" s="9">
        <v>43306</v>
      </c>
      <c r="D47" s="9">
        <v>43306</v>
      </c>
      <c r="E47" s="10" t="s">
        <v>12</v>
      </c>
      <c r="F47" s="15">
        <v>1</v>
      </c>
      <c r="G47" s="16">
        <v>126.06</v>
      </c>
      <c r="H47" s="16">
        <v>6.3</v>
      </c>
      <c r="I47" s="11">
        <v>132</v>
      </c>
      <c r="J47" s="17">
        <f>I47*F47</f>
        <v>132</v>
      </c>
    </row>
    <row r="48" spans="1:10">
      <c r="A48" s="10">
        <f t="shared" si="0"/>
        <v>39</v>
      </c>
      <c r="B48" s="8">
        <v>14712</v>
      </c>
      <c r="C48" s="9">
        <v>43271</v>
      </c>
      <c r="D48" s="9">
        <v>43271</v>
      </c>
      <c r="E48" s="10" t="s">
        <v>12</v>
      </c>
      <c r="F48" s="15">
        <v>1</v>
      </c>
      <c r="G48" s="17">
        <v>404.35</v>
      </c>
      <c r="H48" s="17">
        <v>20.22</v>
      </c>
      <c r="I48" s="11">
        <v>425</v>
      </c>
      <c r="J48" s="17">
        <f>I48*F48</f>
        <v>425</v>
      </c>
    </row>
    <row r="49" spans="1:10">
      <c r="A49" s="10">
        <f t="shared" si="0"/>
        <v>40</v>
      </c>
      <c r="B49" s="8">
        <v>16744</v>
      </c>
      <c r="C49" s="9">
        <v>43293</v>
      </c>
      <c r="D49" s="9">
        <v>43293</v>
      </c>
      <c r="E49" s="10" t="s">
        <v>12</v>
      </c>
      <c r="F49" s="15">
        <v>1</v>
      </c>
      <c r="G49" s="16">
        <v>115.66</v>
      </c>
      <c r="H49" s="16">
        <v>5.78</v>
      </c>
      <c r="I49" s="11">
        <v>121</v>
      </c>
      <c r="J49" s="17">
        <f>I49*F49</f>
        <v>121</v>
      </c>
    </row>
    <row r="50" spans="1:10">
      <c r="A50" s="10">
        <f t="shared" si="0"/>
        <v>41</v>
      </c>
      <c r="B50" s="8">
        <v>15239</v>
      </c>
      <c r="C50" s="9">
        <v>43277</v>
      </c>
      <c r="D50" s="9">
        <v>43277</v>
      </c>
      <c r="E50" s="10" t="s">
        <v>12</v>
      </c>
      <c r="F50" s="15">
        <v>1</v>
      </c>
      <c r="G50" s="11">
        <v>213.17</v>
      </c>
      <c r="H50" s="11">
        <v>10.66</v>
      </c>
      <c r="I50" s="11">
        <v>224</v>
      </c>
      <c r="J50" s="17">
        <f>I50*F50</f>
        <v>224</v>
      </c>
    </row>
    <row r="51" spans="1:10">
      <c r="A51" s="10">
        <f t="shared" si="0"/>
        <v>42</v>
      </c>
      <c r="B51" s="8">
        <v>16652</v>
      </c>
      <c r="C51" s="9">
        <v>43292</v>
      </c>
      <c r="D51" s="9">
        <v>43292</v>
      </c>
      <c r="E51" s="10" t="s">
        <v>12</v>
      </c>
      <c r="F51" s="15">
        <v>1</v>
      </c>
      <c r="G51" s="20">
        <v>132.74</v>
      </c>
      <c r="H51" s="20">
        <v>6.64</v>
      </c>
      <c r="I51" s="11">
        <v>139</v>
      </c>
      <c r="J51" s="17">
        <f>I51*F51</f>
        <v>139</v>
      </c>
    </row>
    <row r="52" spans="1:10">
      <c r="A52" s="10">
        <f t="shared" si="0"/>
        <v>43</v>
      </c>
      <c r="B52" s="8">
        <v>16891</v>
      </c>
      <c r="C52" s="9">
        <v>43294</v>
      </c>
      <c r="D52" s="9">
        <v>43294</v>
      </c>
      <c r="E52" s="10" t="s">
        <v>12</v>
      </c>
      <c r="F52" s="15">
        <v>1</v>
      </c>
      <c r="G52" s="17">
        <v>220.58</v>
      </c>
      <c r="H52" s="17">
        <v>11.03</v>
      </c>
      <c r="I52" s="17">
        <v>232</v>
      </c>
      <c r="J52" s="17">
        <f>I52*F52</f>
        <v>232</v>
      </c>
    </row>
    <row r="53" spans="1:10">
      <c r="A53" s="10">
        <f t="shared" si="0"/>
        <v>44</v>
      </c>
      <c r="B53" s="8">
        <v>15962</v>
      </c>
      <c r="C53" s="9">
        <v>43284</v>
      </c>
      <c r="D53" s="9">
        <v>43284</v>
      </c>
      <c r="E53" s="10" t="s">
        <v>12</v>
      </c>
      <c r="F53" s="15">
        <v>1</v>
      </c>
      <c r="G53" s="20">
        <v>207.93</v>
      </c>
      <c r="H53" s="20">
        <v>10.4</v>
      </c>
      <c r="I53" s="11">
        <v>218</v>
      </c>
      <c r="J53" s="17">
        <f>I53*F53</f>
        <v>218</v>
      </c>
    </row>
    <row r="54" spans="1:10">
      <c r="A54" s="10">
        <f t="shared" si="0"/>
        <v>45</v>
      </c>
      <c r="B54" s="8">
        <v>17410</v>
      </c>
      <c r="C54" s="9">
        <v>43299</v>
      </c>
      <c r="D54" s="9">
        <v>43300</v>
      </c>
      <c r="E54" s="10" t="s">
        <v>12</v>
      </c>
      <c r="F54" s="15">
        <v>1</v>
      </c>
      <c r="G54" s="16">
        <v>116.78</v>
      </c>
      <c r="H54" s="16">
        <v>5.84</v>
      </c>
      <c r="I54" s="11">
        <v>123</v>
      </c>
      <c r="J54" s="17">
        <f>I54*F54</f>
        <v>123</v>
      </c>
    </row>
    <row r="55" spans="1:10">
      <c r="A55" s="10">
        <f t="shared" si="0"/>
        <v>46</v>
      </c>
      <c r="B55" s="8">
        <v>17963</v>
      </c>
      <c r="C55" s="9">
        <v>43307</v>
      </c>
      <c r="D55" s="9">
        <v>43307</v>
      </c>
      <c r="E55" s="10" t="s">
        <v>12</v>
      </c>
      <c r="F55" s="15">
        <v>1</v>
      </c>
      <c r="G55" s="11">
        <v>271.27999999999997</v>
      </c>
      <c r="H55" s="11">
        <v>13.56</v>
      </c>
      <c r="I55" s="11">
        <v>285</v>
      </c>
      <c r="J55" s="17">
        <f>I55*F55</f>
        <v>285</v>
      </c>
    </row>
    <row r="56" spans="1:10">
      <c r="A56" s="10">
        <f t="shared" si="0"/>
        <v>47</v>
      </c>
      <c r="B56" s="8">
        <v>16230</v>
      </c>
      <c r="C56" s="9">
        <v>43286</v>
      </c>
      <c r="D56" s="9">
        <v>43286</v>
      </c>
      <c r="E56" s="10" t="s">
        <v>12</v>
      </c>
      <c r="F56" s="15">
        <v>1</v>
      </c>
      <c r="G56" s="16">
        <v>207.93</v>
      </c>
      <c r="H56" s="16">
        <v>10.44</v>
      </c>
      <c r="I56" s="11">
        <v>218</v>
      </c>
      <c r="J56" s="17">
        <f>I56*F56</f>
        <v>218</v>
      </c>
    </row>
    <row r="57" spans="1:10">
      <c r="A57" s="10">
        <f t="shared" si="0"/>
        <v>48</v>
      </c>
      <c r="B57" s="8">
        <v>15829</v>
      </c>
      <c r="C57" s="9">
        <v>43283</v>
      </c>
      <c r="D57" s="9">
        <v>43283</v>
      </c>
      <c r="E57" s="10" t="s">
        <v>12</v>
      </c>
      <c r="F57" s="15">
        <v>1</v>
      </c>
      <c r="G57" s="17">
        <v>125.31</v>
      </c>
      <c r="H57" s="17">
        <v>6.27</v>
      </c>
      <c r="I57" s="11">
        <v>132</v>
      </c>
      <c r="J57" s="17">
        <f>I57*F57</f>
        <v>132</v>
      </c>
    </row>
    <row r="58" spans="1:10">
      <c r="A58" s="10">
        <f t="shared" si="0"/>
        <v>49</v>
      </c>
      <c r="B58" s="8">
        <v>15167</v>
      </c>
      <c r="C58" s="9">
        <v>43277</v>
      </c>
      <c r="D58" s="9">
        <v>43277</v>
      </c>
      <c r="E58" s="10" t="s">
        <v>12</v>
      </c>
      <c r="F58" s="15">
        <v>1</v>
      </c>
      <c r="G58" s="17">
        <v>252.16</v>
      </c>
      <c r="H58" s="17">
        <v>12.61</v>
      </c>
      <c r="I58" s="11">
        <v>265</v>
      </c>
      <c r="J58" s="17">
        <f>I58*F58</f>
        <v>265</v>
      </c>
    </row>
    <row r="59" spans="1:10">
      <c r="A59" s="10">
        <f t="shared" si="0"/>
        <v>50</v>
      </c>
      <c r="B59" s="8">
        <v>18219</v>
      </c>
      <c r="C59" s="9">
        <v>43311</v>
      </c>
      <c r="D59" s="9">
        <v>43311</v>
      </c>
      <c r="E59" s="10" t="s">
        <v>12</v>
      </c>
      <c r="F59" s="15">
        <v>1</v>
      </c>
      <c r="G59" s="17">
        <v>243.78</v>
      </c>
      <c r="H59" s="17">
        <v>12.18</v>
      </c>
      <c r="I59" s="17">
        <v>256</v>
      </c>
      <c r="J59" s="17">
        <f>I59*F59</f>
        <v>256</v>
      </c>
    </row>
    <row r="60" spans="1:10">
      <c r="A60" s="10">
        <f t="shared" si="0"/>
        <v>51</v>
      </c>
      <c r="B60" s="8">
        <v>16135</v>
      </c>
      <c r="C60" s="9">
        <v>43285</v>
      </c>
      <c r="D60" s="9">
        <v>43285</v>
      </c>
      <c r="E60" s="10" t="s">
        <v>12</v>
      </c>
      <c r="F60" s="15">
        <v>1</v>
      </c>
      <c r="G60" s="16">
        <v>379.2</v>
      </c>
      <c r="H60" s="16">
        <v>18.96</v>
      </c>
      <c r="I60" s="11">
        <v>398</v>
      </c>
      <c r="J60" s="17">
        <f>I60*F60</f>
        <v>398</v>
      </c>
    </row>
    <row r="61" spans="1:10">
      <c r="A61" s="10">
        <f t="shared" si="0"/>
        <v>52</v>
      </c>
      <c r="B61" s="8">
        <v>17048</v>
      </c>
      <c r="C61" s="9">
        <v>43297</v>
      </c>
      <c r="D61" s="9">
        <v>43297</v>
      </c>
      <c r="E61" s="10" t="s">
        <v>12</v>
      </c>
      <c r="F61" s="15">
        <v>1</v>
      </c>
      <c r="G61" s="16">
        <v>338.8</v>
      </c>
      <c r="H61" s="16">
        <v>16.940000000000001</v>
      </c>
      <c r="I61" s="11">
        <v>356</v>
      </c>
      <c r="J61" s="17">
        <f>I61*F61</f>
        <v>356</v>
      </c>
    </row>
    <row r="62" spans="1:10">
      <c r="A62" s="10">
        <f t="shared" si="0"/>
        <v>53</v>
      </c>
      <c r="B62" s="8">
        <v>17867</v>
      </c>
      <c r="C62" s="9">
        <v>43306</v>
      </c>
      <c r="D62" s="9">
        <v>43306</v>
      </c>
      <c r="E62" s="10" t="s">
        <v>12</v>
      </c>
      <c r="F62" s="15">
        <v>1</v>
      </c>
      <c r="G62" s="11">
        <v>126.06</v>
      </c>
      <c r="H62" s="11">
        <v>6.3</v>
      </c>
      <c r="I62" s="11">
        <v>132</v>
      </c>
      <c r="J62" s="17">
        <f>I62*F62</f>
        <v>132</v>
      </c>
    </row>
    <row r="63" spans="1:10">
      <c r="A63" s="10">
        <f t="shared" si="0"/>
        <v>54</v>
      </c>
      <c r="B63" s="8">
        <v>14594</v>
      </c>
      <c r="C63" s="9">
        <v>43270</v>
      </c>
      <c r="D63" s="9">
        <v>43270</v>
      </c>
      <c r="E63" s="10" t="s">
        <v>12</v>
      </c>
      <c r="F63" s="15">
        <v>1</v>
      </c>
      <c r="G63" s="11">
        <v>150.19</v>
      </c>
      <c r="H63" s="11">
        <v>7.51</v>
      </c>
      <c r="I63" s="11">
        <v>158</v>
      </c>
      <c r="J63" s="17">
        <f>I63*F63</f>
        <v>158</v>
      </c>
    </row>
    <row r="64" spans="1:10">
      <c r="A64" s="10">
        <f t="shared" si="0"/>
        <v>55</v>
      </c>
      <c r="B64" s="8">
        <v>17153</v>
      </c>
      <c r="C64" s="9">
        <v>43298</v>
      </c>
      <c r="D64" s="9">
        <v>43298</v>
      </c>
      <c r="E64" s="10" t="s">
        <v>12</v>
      </c>
      <c r="F64" s="15">
        <v>1</v>
      </c>
      <c r="G64" s="11">
        <v>555.58000000000004</v>
      </c>
      <c r="H64" s="11">
        <v>27.78</v>
      </c>
      <c r="I64" s="11">
        <v>583</v>
      </c>
      <c r="J64" s="17">
        <f>I64*F64</f>
        <v>583</v>
      </c>
    </row>
    <row r="65" spans="1:10">
      <c r="A65" s="28">
        <f t="shared" si="0"/>
        <v>56</v>
      </c>
      <c r="B65" s="30">
        <v>15493</v>
      </c>
      <c r="C65" s="31">
        <v>43279</v>
      </c>
      <c r="D65" s="31">
        <v>43279</v>
      </c>
      <c r="E65" s="28" t="s">
        <v>12</v>
      </c>
      <c r="F65" s="32">
        <v>1</v>
      </c>
      <c r="G65" s="33">
        <v>125.32</v>
      </c>
      <c r="H65" s="33">
        <v>6.27</v>
      </c>
      <c r="I65" s="34">
        <v>132</v>
      </c>
      <c r="J65" s="33">
        <f>I65*F65</f>
        <v>132</v>
      </c>
    </row>
    <row r="66" spans="1:10">
      <c r="A66" s="28">
        <f t="shared" si="0"/>
        <v>57</v>
      </c>
      <c r="B66" s="28">
        <v>17533</v>
      </c>
      <c r="C66" s="35">
        <v>43301</v>
      </c>
      <c r="D66" s="35">
        <v>43301</v>
      </c>
      <c r="E66" s="28" t="s">
        <v>12</v>
      </c>
      <c r="F66" s="32">
        <v>1</v>
      </c>
      <c r="G66" s="33">
        <v>149.08000000000001</v>
      </c>
      <c r="H66" s="33">
        <v>7.45</v>
      </c>
      <c r="I66" s="33">
        <v>157</v>
      </c>
      <c r="J66" s="33">
        <f>I66*F66</f>
        <v>157</v>
      </c>
    </row>
    <row r="67" spans="1:10">
      <c r="A67" s="10">
        <f t="shared" si="0"/>
        <v>58</v>
      </c>
      <c r="B67" s="8">
        <v>17961</v>
      </c>
      <c r="C67" s="9">
        <v>43307</v>
      </c>
      <c r="D67" s="9">
        <v>43307</v>
      </c>
      <c r="E67" s="10" t="s">
        <v>12</v>
      </c>
      <c r="F67" s="15">
        <v>1</v>
      </c>
      <c r="G67" s="16">
        <v>275.55</v>
      </c>
      <c r="H67" s="16">
        <v>13.78</v>
      </c>
      <c r="I67" s="11">
        <v>289</v>
      </c>
      <c r="J67" s="17">
        <f>I67*F67</f>
        <v>289</v>
      </c>
    </row>
    <row r="68" spans="1:10">
      <c r="A68" s="10">
        <f t="shared" si="0"/>
        <v>59</v>
      </c>
      <c r="B68" s="8">
        <v>15708</v>
      </c>
      <c r="C68" s="9">
        <v>43283</v>
      </c>
      <c r="D68" s="9">
        <v>43283</v>
      </c>
      <c r="E68" s="10" t="s">
        <v>12</v>
      </c>
      <c r="F68" s="15">
        <v>1</v>
      </c>
      <c r="G68" s="16">
        <v>151.68</v>
      </c>
      <c r="H68" s="16">
        <v>7.59</v>
      </c>
      <c r="I68" s="11">
        <v>159</v>
      </c>
      <c r="J68" s="17">
        <f>I68*F68</f>
        <v>159</v>
      </c>
    </row>
    <row r="69" spans="1:10">
      <c r="A69" s="10">
        <f t="shared" si="0"/>
        <v>60</v>
      </c>
      <c r="B69" s="8">
        <v>16132</v>
      </c>
      <c r="C69" s="9">
        <v>43285</v>
      </c>
      <c r="D69" s="9">
        <v>43285</v>
      </c>
      <c r="E69" s="10" t="s">
        <v>12</v>
      </c>
      <c r="F69" s="15">
        <v>1</v>
      </c>
      <c r="G69" s="16">
        <v>210.99</v>
      </c>
      <c r="H69" s="16">
        <v>10.55</v>
      </c>
      <c r="I69" s="11">
        <v>222</v>
      </c>
      <c r="J69" s="17">
        <f>I69*F69</f>
        <v>222</v>
      </c>
    </row>
    <row r="70" spans="1:10">
      <c r="A70" s="10">
        <f t="shared" si="0"/>
        <v>61</v>
      </c>
      <c r="B70" s="8">
        <v>16800</v>
      </c>
      <c r="C70" s="9">
        <v>43293</v>
      </c>
      <c r="D70" s="9">
        <v>43293</v>
      </c>
      <c r="E70" s="10" t="s">
        <v>12</v>
      </c>
      <c r="F70" s="15">
        <v>1</v>
      </c>
      <c r="G70" s="17">
        <v>312.02999999999997</v>
      </c>
      <c r="H70" s="17">
        <v>15.6</v>
      </c>
      <c r="I70" s="17">
        <v>328</v>
      </c>
      <c r="J70" s="17">
        <f>I70*F70</f>
        <v>328</v>
      </c>
    </row>
    <row r="71" spans="1:10">
      <c r="A71" s="10">
        <f t="shared" si="0"/>
        <v>62</v>
      </c>
      <c r="B71" s="8">
        <v>16194</v>
      </c>
      <c r="C71" s="9">
        <v>43286</v>
      </c>
      <c r="D71" s="9">
        <v>43286</v>
      </c>
      <c r="E71" s="10" t="s">
        <v>12</v>
      </c>
      <c r="F71" s="15">
        <v>1</v>
      </c>
      <c r="G71" s="17">
        <v>284.51</v>
      </c>
      <c r="H71" s="17">
        <v>14.23</v>
      </c>
      <c r="I71" s="11">
        <v>299</v>
      </c>
      <c r="J71" s="17">
        <f>I71*F71</f>
        <v>299</v>
      </c>
    </row>
    <row r="72" spans="1:10">
      <c r="A72" s="10">
        <f t="shared" si="0"/>
        <v>63</v>
      </c>
      <c r="B72" s="8">
        <v>17039</v>
      </c>
      <c r="C72" s="9">
        <v>43297</v>
      </c>
      <c r="D72" s="9">
        <v>43297</v>
      </c>
      <c r="E72" s="10" t="s">
        <v>12</v>
      </c>
      <c r="F72" s="15">
        <v>1</v>
      </c>
      <c r="G72" s="16">
        <v>220.59</v>
      </c>
      <c r="H72" s="16">
        <v>11.03</v>
      </c>
      <c r="I72" s="11">
        <v>232</v>
      </c>
      <c r="J72" s="17">
        <f>I72*F72</f>
        <v>232</v>
      </c>
    </row>
    <row r="73" spans="1:10">
      <c r="A73" s="10">
        <f t="shared" si="0"/>
        <v>64</v>
      </c>
      <c r="B73" s="8">
        <v>16205</v>
      </c>
      <c r="C73" s="9">
        <v>43286</v>
      </c>
      <c r="D73" s="9">
        <v>43286</v>
      </c>
      <c r="E73" s="10" t="s">
        <v>13</v>
      </c>
      <c r="F73" s="15">
        <v>1</v>
      </c>
      <c r="G73" s="16">
        <v>194.85</v>
      </c>
      <c r="H73" s="16">
        <v>9.74</v>
      </c>
      <c r="I73" s="11">
        <v>205</v>
      </c>
      <c r="J73" s="17">
        <f>I73*F73</f>
        <v>205</v>
      </c>
    </row>
    <row r="74" spans="1:10">
      <c r="A74" s="10">
        <f t="shared" si="0"/>
        <v>65</v>
      </c>
      <c r="B74" s="8">
        <v>16355</v>
      </c>
      <c r="C74" s="9">
        <v>43287</v>
      </c>
      <c r="D74" s="9">
        <v>43287</v>
      </c>
      <c r="E74" s="10" t="s">
        <v>14</v>
      </c>
      <c r="F74" s="15">
        <v>0.75</v>
      </c>
      <c r="G74" s="17">
        <v>325.79000000000002</v>
      </c>
      <c r="H74" s="17">
        <v>16.29</v>
      </c>
      <c r="I74" s="11">
        <v>342</v>
      </c>
      <c r="J74" s="17">
        <f>I74*F74</f>
        <v>256.5</v>
      </c>
    </row>
    <row r="75" spans="1:10">
      <c r="A75" s="10">
        <f t="shared" ref="A75:A130" si="1">SUM(1+A74)</f>
        <v>66</v>
      </c>
      <c r="B75" s="8">
        <v>18003</v>
      </c>
      <c r="C75" s="9">
        <v>43307</v>
      </c>
      <c r="D75" s="9">
        <v>43307</v>
      </c>
      <c r="E75" s="10" t="s">
        <v>14</v>
      </c>
      <c r="F75" s="15">
        <v>0.75</v>
      </c>
      <c r="G75" s="17">
        <v>126.8</v>
      </c>
      <c r="H75" s="17">
        <v>6.34</v>
      </c>
      <c r="I75" s="11">
        <v>133</v>
      </c>
      <c r="J75" s="17">
        <f>I75*F75</f>
        <v>99.75</v>
      </c>
    </row>
    <row r="76" spans="1:10">
      <c r="A76" s="10">
        <f t="shared" si="1"/>
        <v>67</v>
      </c>
      <c r="B76" s="8">
        <v>15839</v>
      </c>
      <c r="C76" s="9">
        <v>43283</v>
      </c>
      <c r="D76" s="9">
        <v>43283</v>
      </c>
      <c r="E76" s="10" t="s">
        <v>14</v>
      </c>
      <c r="F76" s="15">
        <v>0.75</v>
      </c>
      <c r="G76" s="20">
        <v>283.98</v>
      </c>
      <c r="H76" s="20">
        <v>14.2</v>
      </c>
      <c r="I76" s="11">
        <v>298</v>
      </c>
      <c r="J76" s="17">
        <f>I76*F76</f>
        <v>223.5</v>
      </c>
    </row>
    <row r="77" spans="1:10">
      <c r="A77" s="10">
        <f t="shared" si="1"/>
        <v>68</v>
      </c>
      <c r="B77" s="8">
        <v>15812</v>
      </c>
      <c r="C77" s="9">
        <v>43283</v>
      </c>
      <c r="D77" s="9">
        <v>43283</v>
      </c>
      <c r="E77" s="10" t="s">
        <v>14</v>
      </c>
      <c r="F77" s="15">
        <v>0.75</v>
      </c>
      <c r="G77" s="17">
        <v>110.09</v>
      </c>
      <c r="H77" s="17">
        <v>5.5</v>
      </c>
      <c r="I77" s="17">
        <v>116</v>
      </c>
      <c r="J77" s="17">
        <f>I77*F77</f>
        <v>87</v>
      </c>
    </row>
    <row r="78" spans="1:10">
      <c r="A78" s="10">
        <f t="shared" si="1"/>
        <v>69</v>
      </c>
      <c r="B78" s="8">
        <v>17875</v>
      </c>
      <c r="C78" s="9">
        <v>43306</v>
      </c>
      <c r="D78" s="9">
        <v>43306</v>
      </c>
      <c r="E78" s="10" t="s">
        <v>14</v>
      </c>
      <c r="F78" s="15">
        <v>0.75</v>
      </c>
      <c r="G78" s="17">
        <v>377.2</v>
      </c>
      <c r="H78" s="17">
        <v>18.86</v>
      </c>
      <c r="I78" s="17">
        <v>396</v>
      </c>
      <c r="J78" s="17">
        <f>I78*F78</f>
        <v>297</v>
      </c>
    </row>
    <row r="79" spans="1:10">
      <c r="A79" s="10">
        <f t="shared" si="1"/>
        <v>70</v>
      </c>
      <c r="B79" s="8">
        <v>15401</v>
      </c>
      <c r="C79" s="9">
        <v>43279</v>
      </c>
      <c r="D79" s="9">
        <v>43279</v>
      </c>
      <c r="E79" s="10" t="s">
        <v>14</v>
      </c>
      <c r="F79" s="15">
        <v>0.75</v>
      </c>
      <c r="G79" s="17">
        <v>302.70999999999998</v>
      </c>
      <c r="H79" s="17">
        <v>15.14</v>
      </c>
      <c r="I79" s="11">
        <v>318</v>
      </c>
      <c r="J79" s="17">
        <f>I79*F79</f>
        <v>238.5</v>
      </c>
    </row>
    <row r="80" spans="1:10">
      <c r="A80" s="10">
        <f t="shared" si="1"/>
        <v>71</v>
      </c>
      <c r="B80" s="8">
        <v>16935</v>
      </c>
      <c r="C80" s="9">
        <v>43294</v>
      </c>
      <c r="D80" s="9">
        <v>43294</v>
      </c>
      <c r="E80" s="10" t="s">
        <v>14</v>
      </c>
      <c r="F80" s="15">
        <v>0.75</v>
      </c>
      <c r="G80" s="17">
        <v>258.06</v>
      </c>
      <c r="H80" s="17">
        <v>12.9</v>
      </c>
      <c r="I80" s="17">
        <v>271</v>
      </c>
      <c r="J80" s="17">
        <f>I80*F80</f>
        <v>203.25</v>
      </c>
    </row>
    <row r="81" spans="1:10">
      <c r="A81" s="10">
        <f t="shared" si="1"/>
        <v>72</v>
      </c>
      <c r="B81" s="21">
        <v>18074</v>
      </c>
      <c r="C81" s="22">
        <v>43308</v>
      </c>
      <c r="D81" s="22">
        <v>43308</v>
      </c>
      <c r="E81" s="10" t="s">
        <v>14</v>
      </c>
      <c r="F81" s="15">
        <v>0.75</v>
      </c>
      <c r="G81" s="17">
        <v>117.15</v>
      </c>
      <c r="H81" s="17">
        <v>5.86</v>
      </c>
      <c r="I81" s="17">
        <v>123</v>
      </c>
      <c r="J81" s="17">
        <f>I81*F81</f>
        <v>92.25</v>
      </c>
    </row>
    <row r="82" spans="1:10">
      <c r="A82" s="10">
        <f t="shared" si="1"/>
        <v>73</v>
      </c>
      <c r="B82" s="8">
        <v>15613</v>
      </c>
      <c r="C82" s="9">
        <v>43279</v>
      </c>
      <c r="D82" s="29">
        <v>43279</v>
      </c>
      <c r="E82" s="10" t="s">
        <v>14</v>
      </c>
      <c r="F82" s="15">
        <v>0.75</v>
      </c>
      <c r="G82" s="17">
        <v>254.11</v>
      </c>
      <c r="H82" s="17">
        <v>12.71</v>
      </c>
      <c r="I82" s="11">
        <v>267</v>
      </c>
      <c r="J82" s="17">
        <f>I82*F82</f>
        <v>200.25</v>
      </c>
    </row>
    <row r="83" spans="1:10">
      <c r="A83" s="10">
        <f t="shared" si="1"/>
        <v>74</v>
      </c>
      <c r="B83" s="21">
        <v>18018</v>
      </c>
      <c r="C83" s="22">
        <v>43307</v>
      </c>
      <c r="D83" s="22">
        <v>43307</v>
      </c>
      <c r="E83" s="36" t="s">
        <v>14</v>
      </c>
      <c r="F83" s="15">
        <v>0.75</v>
      </c>
      <c r="G83" s="20">
        <v>238.23</v>
      </c>
      <c r="H83" s="20">
        <v>11.91</v>
      </c>
      <c r="I83" s="11">
        <v>250</v>
      </c>
      <c r="J83" s="17">
        <f>I83*F83</f>
        <v>187.5</v>
      </c>
    </row>
    <row r="84" spans="1:10">
      <c r="A84" s="10">
        <f t="shared" si="1"/>
        <v>75</v>
      </c>
      <c r="B84" s="8">
        <v>16191</v>
      </c>
      <c r="C84" s="9">
        <v>43286</v>
      </c>
      <c r="D84" s="9">
        <v>43286</v>
      </c>
      <c r="E84" s="36" t="s">
        <v>14</v>
      </c>
      <c r="F84" s="15">
        <v>0.75</v>
      </c>
      <c r="G84" s="16">
        <v>388.06</v>
      </c>
      <c r="H84" s="16">
        <v>19.399999999999999</v>
      </c>
      <c r="I84" s="11">
        <v>407</v>
      </c>
      <c r="J84" s="17">
        <f>I84*F84</f>
        <v>305.25</v>
      </c>
    </row>
    <row r="85" spans="1:10">
      <c r="A85" s="10">
        <f t="shared" si="1"/>
        <v>76</v>
      </c>
      <c r="B85" s="8">
        <v>17079</v>
      </c>
      <c r="C85" s="9">
        <v>43297</v>
      </c>
      <c r="D85" s="9">
        <v>43297</v>
      </c>
      <c r="E85" s="10" t="s">
        <v>14</v>
      </c>
      <c r="F85" s="15">
        <v>0.75</v>
      </c>
      <c r="G85" s="16">
        <v>282.93</v>
      </c>
      <c r="H85" s="16">
        <v>14.15</v>
      </c>
      <c r="I85" s="11">
        <v>297</v>
      </c>
      <c r="J85" s="17">
        <f>I85*F85</f>
        <v>222.75</v>
      </c>
    </row>
    <row r="86" spans="1:10">
      <c r="A86" s="28">
        <f t="shared" si="1"/>
        <v>77</v>
      </c>
      <c r="B86" s="30">
        <v>18217</v>
      </c>
      <c r="C86" s="31">
        <v>43311</v>
      </c>
      <c r="D86" s="31">
        <v>43311</v>
      </c>
      <c r="E86" s="28" t="s">
        <v>14</v>
      </c>
      <c r="F86" s="32">
        <v>0.75</v>
      </c>
      <c r="G86" s="33">
        <v>263.88</v>
      </c>
      <c r="H86" s="33">
        <v>13.19</v>
      </c>
      <c r="I86" s="34">
        <v>277</v>
      </c>
      <c r="J86" s="33">
        <f>I86*F86</f>
        <v>207.75</v>
      </c>
    </row>
    <row r="87" spans="1:10">
      <c r="A87" s="10">
        <f t="shared" si="1"/>
        <v>78</v>
      </c>
      <c r="B87" s="21">
        <v>18000</v>
      </c>
      <c r="C87" s="22">
        <v>43307</v>
      </c>
      <c r="D87" s="22">
        <v>43307</v>
      </c>
      <c r="E87" s="10" t="s">
        <v>14</v>
      </c>
      <c r="F87" s="15">
        <v>0.75</v>
      </c>
      <c r="G87" s="16">
        <v>238.52</v>
      </c>
      <c r="H87" s="16">
        <v>11.93</v>
      </c>
      <c r="I87" s="11">
        <v>250</v>
      </c>
      <c r="J87" s="17">
        <f>I87*F87</f>
        <v>187.5</v>
      </c>
    </row>
    <row r="88" spans="1:10">
      <c r="A88" s="10">
        <f t="shared" si="1"/>
        <v>79</v>
      </c>
      <c r="B88" s="8">
        <v>16319</v>
      </c>
      <c r="C88" s="9">
        <v>43287</v>
      </c>
      <c r="D88" s="9">
        <v>43287</v>
      </c>
      <c r="E88" s="10" t="s">
        <v>14</v>
      </c>
      <c r="F88" s="15">
        <v>0.75</v>
      </c>
      <c r="G88" s="17">
        <v>304.01</v>
      </c>
      <c r="H88" s="17">
        <v>15.2</v>
      </c>
      <c r="I88" s="17">
        <v>319</v>
      </c>
      <c r="J88" s="17">
        <f>I88*F88</f>
        <v>239.25</v>
      </c>
    </row>
    <row r="89" spans="1:10">
      <c r="A89" s="10">
        <f t="shared" si="1"/>
        <v>80</v>
      </c>
      <c r="B89" s="8">
        <v>15791</v>
      </c>
      <c r="C89" s="9">
        <v>43283</v>
      </c>
      <c r="D89" s="9">
        <v>43283</v>
      </c>
      <c r="E89" s="10" t="s">
        <v>14</v>
      </c>
      <c r="F89" s="15">
        <v>0.75</v>
      </c>
      <c r="G89" s="17">
        <v>402.53</v>
      </c>
      <c r="H89" s="17">
        <v>20.13</v>
      </c>
      <c r="I89" s="17">
        <v>423</v>
      </c>
      <c r="J89" s="17">
        <f>I89*F89</f>
        <v>317.25</v>
      </c>
    </row>
    <row r="90" spans="1:10">
      <c r="A90" s="10">
        <f t="shared" si="1"/>
        <v>81</v>
      </c>
      <c r="B90" s="8">
        <v>15540</v>
      </c>
      <c r="C90" s="9">
        <v>43279</v>
      </c>
      <c r="D90" s="9">
        <v>43279</v>
      </c>
      <c r="E90" s="10" t="s">
        <v>14</v>
      </c>
      <c r="F90" s="15">
        <v>0.75</v>
      </c>
      <c r="G90" s="16">
        <v>127.54</v>
      </c>
      <c r="H90" s="16">
        <v>6.38</v>
      </c>
      <c r="I90" s="11">
        <v>134</v>
      </c>
      <c r="J90" s="17">
        <f>I90*F90</f>
        <v>100.5</v>
      </c>
    </row>
    <row r="91" spans="1:10">
      <c r="A91" s="10">
        <f t="shared" si="1"/>
        <v>82</v>
      </c>
      <c r="B91" s="8">
        <v>16227</v>
      </c>
      <c r="C91" s="9">
        <v>43286</v>
      </c>
      <c r="D91" s="9">
        <v>43286</v>
      </c>
      <c r="E91" s="10" t="s">
        <v>14</v>
      </c>
      <c r="F91" s="15">
        <v>0.75</v>
      </c>
      <c r="G91" s="17">
        <v>116.95</v>
      </c>
      <c r="H91" s="17">
        <v>5.85</v>
      </c>
      <c r="I91" s="11">
        <v>123</v>
      </c>
      <c r="J91" s="17">
        <f>I91*F91</f>
        <v>92.25</v>
      </c>
    </row>
    <row r="92" spans="1:10">
      <c r="A92" s="10">
        <f t="shared" si="1"/>
        <v>83</v>
      </c>
      <c r="B92" s="8">
        <v>17910</v>
      </c>
      <c r="C92" s="9">
        <v>43306</v>
      </c>
      <c r="D92" s="9">
        <v>43306</v>
      </c>
      <c r="E92" s="10" t="s">
        <v>14</v>
      </c>
      <c r="F92" s="15">
        <v>0.75</v>
      </c>
      <c r="G92" s="17">
        <v>221.19</v>
      </c>
      <c r="H92" s="17">
        <v>11.06</v>
      </c>
      <c r="I92" s="17">
        <v>232</v>
      </c>
      <c r="J92" s="17">
        <f>I92*F92</f>
        <v>174</v>
      </c>
    </row>
    <row r="93" spans="1:10">
      <c r="A93" s="10">
        <f t="shared" si="1"/>
        <v>84</v>
      </c>
      <c r="B93" s="8">
        <v>17151</v>
      </c>
      <c r="C93" s="9">
        <v>43298</v>
      </c>
      <c r="D93" s="9">
        <v>43298</v>
      </c>
      <c r="E93" s="10" t="s">
        <v>14</v>
      </c>
      <c r="F93" s="15">
        <v>0.75</v>
      </c>
      <c r="G93" s="16">
        <v>236.09</v>
      </c>
      <c r="H93" s="16">
        <v>11.8</v>
      </c>
      <c r="I93" s="11">
        <v>248</v>
      </c>
      <c r="J93" s="17">
        <f>I93*F93</f>
        <v>186</v>
      </c>
    </row>
    <row r="94" spans="1:10">
      <c r="A94" s="10">
        <f t="shared" si="1"/>
        <v>85</v>
      </c>
      <c r="B94" s="8">
        <v>18354</v>
      </c>
      <c r="C94" s="9">
        <v>43312</v>
      </c>
      <c r="D94" s="29">
        <v>43312</v>
      </c>
      <c r="E94" s="10" t="s">
        <v>14</v>
      </c>
      <c r="F94" s="15">
        <v>0.75</v>
      </c>
      <c r="G94" s="17">
        <v>320.49</v>
      </c>
      <c r="H94" s="17">
        <v>16.02</v>
      </c>
      <c r="I94" s="11">
        <v>337</v>
      </c>
      <c r="J94" s="17">
        <f>I94*F94</f>
        <v>252.75</v>
      </c>
    </row>
    <row r="95" spans="1:10">
      <c r="A95" s="10">
        <f t="shared" si="1"/>
        <v>86</v>
      </c>
      <c r="B95" s="8">
        <v>16417</v>
      </c>
      <c r="C95" s="9">
        <v>43290</v>
      </c>
      <c r="D95" s="9">
        <v>43290</v>
      </c>
      <c r="E95" s="10" t="s">
        <v>14</v>
      </c>
      <c r="F95" s="15">
        <v>0.75</v>
      </c>
      <c r="G95" s="16">
        <v>366.34</v>
      </c>
      <c r="H95" s="16">
        <v>18.32</v>
      </c>
      <c r="I95" s="11">
        <v>385</v>
      </c>
      <c r="J95" s="17">
        <f>I95*F95</f>
        <v>288.75</v>
      </c>
    </row>
    <row r="96" spans="1:10">
      <c r="A96" s="10">
        <f t="shared" si="1"/>
        <v>87</v>
      </c>
      <c r="B96" s="8">
        <v>14384</v>
      </c>
      <c r="C96" s="9">
        <v>43266</v>
      </c>
      <c r="D96" s="9">
        <v>43266</v>
      </c>
      <c r="E96" s="10" t="s">
        <v>14</v>
      </c>
      <c r="F96" s="15">
        <v>0.75</v>
      </c>
      <c r="G96" s="11">
        <v>292.98</v>
      </c>
      <c r="H96" s="11">
        <v>14.65</v>
      </c>
      <c r="I96" s="17">
        <v>308</v>
      </c>
      <c r="J96" s="17">
        <f>I96*F96</f>
        <v>231</v>
      </c>
    </row>
    <row r="97" spans="1:10">
      <c r="A97" s="10">
        <f t="shared" si="1"/>
        <v>88</v>
      </c>
      <c r="B97" s="8">
        <v>15307</v>
      </c>
      <c r="C97" s="9">
        <v>43278</v>
      </c>
      <c r="D97" s="9">
        <v>43278</v>
      </c>
      <c r="E97" s="10" t="s">
        <v>14</v>
      </c>
      <c r="F97" s="15">
        <v>0.75</v>
      </c>
      <c r="G97" s="16">
        <v>235.05</v>
      </c>
      <c r="H97" s="16">
        <v>11.75</v>
      </c>
      <c r="I97" s="11">
        <v>247</v>
      </c>
      <c r="J97" s="17">
        <f>I97*F97</f>
        <v>185.25</v>
      </c>
    </row>
    <row r="98" spans="1:10">
      <c r="A98" s="10">
        <f t="shared" si="1"/>
        <v>89</v>
      </c>
      <c r="B98" s="8">
        <v>15841</v>
      </c>
      <c r="C98" s="9">
        <v>43283</v>
      </c>
      <c r="D98" s="9">
        <v>43283</v>
      </c>
      <c r="E98" s="10" t="s">
        <v>14</v>
      </c>
      <c r="F98" s="15">
        <v>0.75</v>
      </c>
      <c r="G98" s="16">
        <v>412.79</v>
      </c>
      <c r="H98" s="16">
        <v>20.64</v>
      </c>
      <c r="I98" s="11">
        <v>433</v>
      </c>
      <c r="J98" s="17">
        <f>I98*F98</f>
        <v>324.75</v>
      </c>
    </row>
    <row r="99" spans="1:10">
      <c r="A99" s="10">
        <f t="shared" si="1"/>
        <v>90</v>
      </c>
      <c r="B99" s="8">
        <v>15621</v>
      </c>
      <c r="C99" s="9">
        <v>43279</v>
      </c>
      <c r="D99" s="9">
        <v>43279</v>
      </c>
      <c r="E99" s="10" t="s">
        <v>14</v>
      </c>
      <c r="F99" s="15">
        <v>0.75</v>
      </c>
      <c r="G99" s="17">
        <v>261.23</v>
      </c>
      <c r="H99" s="17">
        <v>13.06</v>
      </c>
      <c r="I99" s="11">
        <v>274</v>
      </c>
      <c r="J99" s="17">
        <f>I99*F99</f>
        <v>205.5</v>
      </c>
    </row>
    <row r="100" spans="1:10">
      <c r="A100" s="10">
        <f t="shared" si="1"/>
        <v>91</v>
      </c>
      <c r="B100" s="8">
        <v>15517</v>
      </c>
      <c r="C100" s="9">
        <v>43279</v>
      </c>
      <c r="D100" s="9">
        <v>43279</v>
      </c>
      <c r="E100" s="10" t="s">
        <v>14</v>
      </c>
      <c r="F100" s="15">
        <v>0.75</v>
      </c>
      <c r="G100" s="17">
        <v>252.65</v>
      </c>
      <c r="H100" s="17">
        <v>12.63</v>
      </c>
      <c r="I100" s="11">
        <v>265</v>
      </c>
      <c r="J100" s="17">
        <f>I100*F100</f>
        <v>198.75</v>
      </c>
    </row>
    <row r="101" spans="1:10">
      <c r="A101" s="10">
        <f t="shared" si="1"/>
        <v>92</v>
      </c>
      <c r="B101" s="21">
        <v>17412</v>
      </c>
      <c r="C101" s="22">
        <v>43299</v>
      </c>
      <c r="D101" s="22">
        <v>43300</v>
      </c>
      <c r="E101" s="18" t="s">
        <v>14</v>
      </c>
      <c r="F101" s="15">
        <v>0.75</v>
      </c>
      <c r="G101" s="25">
        <v>245.89</v>
      </c>
      <c r="H101" s="25">
        <v>12.29</v>
      </c>
      <c r="I101" s="24">
        <v>258</v>
      </c>
      <c r="J101" s="17">
        <f>I101*F101</f>
        <v>193.5</v>
      </c>
    </row>
    <row r="102" spans="1:10">
      <c r="A102" s="10">
        <f t="shared" si="1"/>
        <v>93</v>
      </c>
      <c r="B102" s="8">
        <v>16273</v>
      </c>
      <c r="C102" s="9">
        <v>43286</v>
      </c>
      <c r="D102" s="9">
        <v>43286</v>
      </c>
      <c r="E102" s="10" t="s">
        <v>14</v>
      </c>
      <c r="F102" s="15">
        <v>0.75</v>
      </c>
      <c r="G102" s="17">
        <v>217.53</v>
      </c>
      <c r="H102" s="17">
        <v>10.88</v>
      </c>
      <c r="I102" s="11">
        <v>228</v>
      </c>
      <c r="J102" s="17">
        <f>I102*F102</f>
        <v>171</v>
      </c>
    </row>
    <row r="103" spans="1:10">
      <c r="A103" s="10">
        <f t="shared" si="1"/>
        <v>94</v>
      </c>
      <c r="B103" s="8">
        <v>14718</v>
      </c>
      <c r="C103" s="9">
        <v>43271</v>
      </c>
      <c r="D103" s="9">
        <v>43271</v>
      </c>
      <c r="E103" s="10" t="s">
        <v>14</v>
      </c>
      <c r="F103" s="15">
        <v>0.75</v>
      </c>
      <c r="G103" s="17">
        <v>264.33999999999997</v>
      </c>
      <c r="H103" s="17">
        <v>13.22</v>
      </c>
      <c r="I103" s="11">
        <v>278</v>
      </c>
      <c r="J103" s="17">
        <f>I103*F103</f>
        <v>208.5</v>
      </c>
    </row>
    <row r="104" spans="1:10">
      <c r="A104" s="10">
        <f t="shared" si="1"/>
        <v>95</v>
      </c>
      <c r="B104" s="8">
        <v>15835</v>
      </c>
      <c r="C104" s="9">
        <v>43283</v>
      </c>
      <c r="D104" s="9">
        <v>43283</v>
      </c>
      <c r="E104" s="10" t="s">
        <v>14</v>
      </c>
      <c r="F104" s="15">
        <v>0.75</v>
      </c>
      <c r="G104" s="17">
        <v>315.27</v>
      </c>
      <c r="H104" s="17">
        <v>15.76</v>
      </c>
      <c r="I104" s="17">
        <v>331</v>
      </c>
      <c r="J104" s="17">
        <f>I104*F104</f>
        <v>248.25</v>
      </c>
    </row>
    <row r="105" spans="1:10">
      <c r="A105" s="10">
        <f t="shared" si="1"/>
        <v>96</v>
      </c>
      <c r="B105" s="8">
        <v>15653</v>
      </c>
      <c r="C105" s="9">
        <v>43280</v>
      </c>
      <c r="D105" s="9">
        <v>43280</v>
      </c>
      <c r="E105" s="10" t="s">
        <v>14</v>
      </c>
      <c r="F105" s="15">
        <v>0.75</v>
      </c>
      <c r="G105" s="17">
        <v>354.08</v>
      </c>
      <c r="H105" s="17">
        <v>17.7</v>
      </c>
      <c r="I105" s="11">
        <v>372</v>
      </c>
      <c r="J105" s="17">
        <f>I105*F105</f>
        <v>279</v>
      </c>
    </row>
    <row r="106" spans="1:10">
      <c r="A106" s="28">
        <f t="shared" si="1"/>
        <v>97</v>
      </c>
      <c r="B106" s="28">
        <v>17880</v>
      </c>
      <c r="C106" s="35">
        <v>43306</v>
      </c>
      <c r="D106" s="35">
        <v>43306</v>
      </c>
      <c r="E106" s="28" t="s">
        <v>14</v>
      </c>
      <c r="F106" s="32">
        <v>0.75</v>
      </c>
      <c r="G106" s="37">
        <v>230.72</v>
      </c>
      <c r="H106" s="33">
        <v>11.54</v>
      </c>
      <c r="I106" s="33">
        <v>242</v>
      </c>
      <c r="J106" s="33">
        <f>I106*F106</f>
        <v>181.5</v>
      </c>
    </row>
    <row r="107" spans="1:10">
      <c r="A107" s="10">
        <f t="shared" si="1"/>
        <v>98</v>
      </c>
      <c r="B107" s="8">
        <v>16192</v>
      </c>
      <c r="C107" s="9">
        <v>43286</v>
      </c>
      <c r="D107" s="9">
        <v>43286</v>
      </c>
      <c r="E107" s="10" t="s">
        <v>14</v>
      </c>
      <c r="F107" s="15">
        <v>0.75</v>
      </c>
      <c r="G107" s="17">
        <v>347.23</v>
      </c>
      <c r="H107" s="17">
        <v>17.36</v>
      </c>
      <c r="I107" s="17">
        <v>365</v>
      </c>
      <c r="J107" s="17">
        <f>I107*F107</f>
        <v>273.75</v>
      </c>
    </row>
    <row r="108" spans="1:10">
      <c r="A108" s="10">
        <f t="shared" si="1"/>
        <v>99</v>
      </c>
      <c r="B108" s="8">
        <v>17321</v>
      </c>
      <c r="C108" s="9">
        <v>43299</v>
      </c>
      <c r="D108" s="9">
        <v>43299</v>
      </c>
      <c r="E108" s="10" t="s">
        <v>14</v>
      </c>
      <c r="F108" s="15">
        <v>0.75</v>
      </c>
      <c r="G108" s="16">
        <v>209.24</v>
      </c>
      <c r="H108" s="16">
        <v>10.46</v>
      </c>
      <c r="I108" s="11">
        <v>220</v>
      </c>
      <c r="J108" s="17">
        <f>I108*F108</f>
        <v>165</v>
      </c>
    </row>
    <row r="109" spans="1:10">
      <c r="A109" s="10">
        <f t="shared" si="1"/>
        <v>100</v>
      </c>
      <c r="B109" s="8">
        <v>17050</v>
      </c>
      <c r="C109" s="9">
        <v>43297</v>
      </c>
      <c r="D109" s="9">
        <v>43297</v>
      </c>
      <c r="E109" s="10" t="s">
        <v>14</v>
      </c>
      <c r="F109" s="15">
        <v>0.75</v>
      </c>
      <c r="G109" s="17">
        <v>256.47000000000003</v>
      </c>
      <c r="H109" s="17">
        <v>12.82</v>
      </c>
      <c r="I109" s="11">
        <v>269</v>
      </c>
      <c r="J109" s="17">
        <f>I109*F109</f>
        <v>201.75</v>
      </c>
    </row>
    <row r="110" spans="1:10">
      <c r="A110" s="10">
        <f t="shared" si="1"/>
        <v>101</v>
      </c>
      <c r="B110" s="8">
        <v>16026</v>
      </c>
      <c r="C110" s="9">
        <v>43284</v>
      </c>
      <c r="D110" s="9">
        <v>43284</v>
      </c>
      <c r="E110" s="10" t="s">
        <v>14</v>
      </c>
      <c r="F110" s="15">
        <v>0.75</v>
      </c>
      <c r="G110" s="16">
        <v>124.57</v>
      </c>
      <c r="H110" s="16">
        <v>6.23</v>
      </c>
      <c r="I110" s="11">
        <v>131</v>
      </c>
      <c r="J110" s="17">
        <f>I110*F110</f>
        <v>98.25</v>
      </c>
    </row>
    <row r="111" spans="1:10">
      <c r="A111" s="10">
        <f t="shared" si="1"/>
        <v>102</v>
      </c>
      <c r="B111" s="28">
        <v>17650</v>
      </c>
      <c r="C111" s="29">
        <v>43304</v>
      </c>
      <c r="D111" s="29">
        <v>43304</v>
      </c>
      <c r="E111" s="10" t="s">
        <v>14</v>
      </c>
      <c r="F111" s="15">
        <v>0.75</v>
      </c>
      <c r="G111" s="17">
        <v>229.26</v>
      </c>
      <c r="H111" s="17">
        <v>11.46</v>
      </c>
      <c r="I111" s="17">
        <v>241</v>
      </c>
      <c r="J111" s="17">
        <f>I111*F111</f>
        <v>180.75</v>
      </c>
    </row>
    <row r="112" spans="1:10">
      <c r="A112" s="28">
        <f t="shared" si="1"/>
        <v>103</v>
      </c>
      <c r="B112" s="30">
        <v>17043</v>
      </c>
      <c r="C112" s="31">
        <v>43297</v>
      </c>
      <c r="D112" s="31">
        <v>43297</v>
      </c>
      <c r="E112" s="28" t="s">
        <v>14</v>
      </c>
      <c r="F112" s="32">
        <v>0.75</v>
      </c>
      <c r="G112" s="37">
        <v>267.58</v>
      </c>
      <c r="H112" s="37">
        <v>13.38</v>
      </c>
      <c r="I112" s="34">
        <v>281</v>
      </c>
      <c r="J112" s="33">
        <f>I112*F112</f>
        <v>210.75</v>
      </c>
    </row>
    <row r="113" spans="1:10">
      <c r="A113" s="10">
        <f t="shared" si="1"/>
        <v>104</v>
      </c>
      <c r="B113" s="8">
        <v>16339</v>
      </c>
      <c r="C113" s="9">
        <v>43287</v>
      </c>
      <c r="D113" s="9">
        <v>43287</v>
      </c>
      <c r="E113" s="10" t="s">
        <v>14</v>
      </c>
      <c r="F113" s="15">
        <v>0.75</v>
      </c>
      <c r="G113" s="16">
        <v>221.89</v>
      </c>
      <c r="H113" s="16">
        <v>11.09</v>
      </c>
      <c r="I113" s="11">
        <v>233</v>
      </c>
      <c r="J113" s="17">
        <f>I113*F113</f>
        <v>174.75</v>
      </c>
    </row>
    <row r="114" spans="1:10">
      <c r="A114" s="10">
        <f t="shared" si="1"/>
        <v>105</v>
      </c>
      <c r="B114" s="8">
        <v>16337</v>
      </c>
      <c r="C114" s="9">
        <v>43287</v>
      </c>
      <c r="D114" s="9">
        <v>43287</v>
      </c>
      <c r="E114" s="10" t="s">
        <v>14</v>
      </c>
      <c r="F114" s="15">
        <v>0.75</v>
      </c>
      <c r="G114" s="16">
        <v>325.54000000000002</v>
      </c>
      <c r="H114" s="16">
        <v>16.28</v>
      </c>
      <c r="I114" s="11">
        <v>342</v>
      </c>
      <c r="J114" s="17">
        <f>I114*F114</f>
        <v>256.5</v>
      </c>
    </row>
    <row r="115" spans="1:10">
      <c r="A115" s="10">
        <f t="shared" si="1"/>
        <v>106</v>
      </c>
      <c r="B115" s="8">
        <v>17751</v>
      </c>
      <c r="C115" s="9">
        <v>43305</v>
      </c>
      <c r="D115" s="9">
        <v>43305</v>
      </c>
      <c r="E115" s="10" t="s">
        <v>14</v>
      </c>
      <c r="F115" s="15">
        <v>0.75</v>
      </c>
      <c r="G115" s="17">
        <v>376.34</v>
      </c>
      <c r="H115" s="17">
        <v>18.82</v>
      </c>
      <c r="I115" s="11">
        <v>395</v>
      </c>
      <c r="J115" s="17">
        <f>I115*F115</f>
        <v>296.25</v>
      </c>
    </row>
    <row r="116" spans="1:10">
      <c r="A116" s="10">
        <f t="shared" si="1"/>
        <v>107</v>
      </c>
      <c r="B116" s="8">
        <v>17082</v>
      </c>
      <c r="C116" s="9">
        <v>43297</v>
      </c>
      <c r="D116" s="29">
        <v>43297</v>
      </c>
      <c r="E116" s="10" t="s">
        <v>14</v>
      </c>
      <c r="F116" s="15">
        <v>0.75</v>
      </c>
      <c r="G116" s="17">
        <v>395.76</v>
      </c>
      <c r="H116" s="17">
        <v>19.79</v>
      </c>
      <c r="I116" s="11">
        <v>416</v>
      </c>
      <c r="J116" s="17">
        <f>I116*F116</f>
        <v>312</v>
      </c>
    </row>
    <row r="117" spans="1:10">
      <c r="A117" s="28">
        <f t="shared" si="1"/>
        <v>108</v>
      </c>
      <c r="B117" s="30">
        <v>16885</v>
      </c>
      <c r="C117" s="31">
        <v>43294</v>
      </c>
      <c r="D117" s="31">
        <v>43294</v>
      </c>
      <c r="E117" s="28" t="s">
        <v>14</v>
      </c>
      <c r="F117" s="32">
        <v>0.75</v>
      </c>
      <c r="G117" s="37">
        <v>246.43</v>
      </c>
      <c r="H117" s="37">
        <v>12.32</v>
      </c>
      <c r="I117" s="34">
        <v>259</v>
      </c>
      <c r="J117" s="33">
        <f>I117*F117</f>
        <v>194.25</v>
      </c>
    </row>
    <row r="118" spans="1:10">
      <c r="A118" s="28">
        <f t="shared" si="1"/>
        <v>109</v>
      </c>
      <c r="B118" s="30">
        <v>17856</v>
      </c>
      <c r="C118" s="31">
        <v>43306</v>
      </c>
      <c r="D118" s="31">
        <v>43306</v>
      </c>
      <c r="E118" s="28" t="s">
        <v>14</v>
      </c>
      <c r="F118" s="32">
        <v>0.75</v>
      </c>
      <c r="G118" s="34">
        <v>271.29000000000002</v>
      </c>
      <c r="H118" s="34">
        <v>13.56</v>
      </c>
      <c r="I118" s="34">
        <v>285</v>
      </c>
      <c r="J118" s="33">
        <f>I118*F118</f>
        <v>213.75</v>
      </c>
    </row>
    <row r="119" spans="1:10">
      <c r="A119" s="28">
        <f t="shared" si="1"/>
        <v>110</v>
      </c>
      <c r="B119" s="30">
        <v>16887</v>
      </c>
      <c r="C119" s="31">
        <v>43294</v>
      </c>
      <c r="D119" s="31">
        <v>43294</v>
      </c>
      <c r="E119" s="28" t="s">
        <v>14</v>
      </c>
      <c r="F119" s="32">
        <v>0.75</v>
      </c>
      <c r="G119" s="37">
        <v>200.95</v>
      </c>
      <c r="H119" s="37">
        <v>10.050000000000001</v>
      </c>
      <c r="I119" s="34">
        <v>211</v>
      </c>
      <c r="J119" s="33">
        <f>I119*F119</f>
        <v>158.25</v>
      </c>
    </row>
    <row r="120" spans="1:10">
      <c r="A120" s="10">
        <f t="shared" si="1"/>
        <v>111</v>
      </c>
      <c r="B120" s="8">
        <v>15497</v>
      </c>
      <c r="C120" s="9">
        <v>43279</v>
      </c>
      <c r="D120" s="9">
        <v>43279</v>
      </c>
      <c r="E120" s="10" t="s">
        <v>14</v>
      </c>
      <c r="F120" s="15">
        <v>0.75</v>
      </c>
      <c r="G120" s="17">
        <v>255.94</v>
      </c>
      <c r="H120" s="17">
        <v>12.8</v>
      </c>
      <c r="I120" s="11">
        <v>269</v>
      </c>
      <c r="J120" s="17">
        <f>I120*F120</f>
        <v>201.75</v>
      </c>
    </row>
    <row r="121" spans="1:10">
      <c r="A121" s="10">
        <f t="shared" si="1"/>
        <v>112</v>
      </c>
      <c r="B121" s="8">
        <v>15922</v>
      </c>
      <c r="C121" s="9">
        <v>43284</v>
      </c>
      <c r="D121" s="9">
        <v>43284</v>
      </c>
      <c r="E121" s="10" t="s">
        <v>14</v>
      </c>
      <c r="F121" s="15">
        <v>0.75</v>
      </c>
      <c r="G121" s="17">
        <v>213.61</v>
      </c>
      <c r="H121" s="17">
        <v>10.68</v>
      </c>
      <c r="I121" s="11">
        <v>224</v>
      </c>
      <c r="J121" s="17">
        <f>I121*F121</f>
        <v>168</v>
      </c>
    </row>
    <row r="122" spans="1:10">
      <c r="A122" s="10">
        <f t="shared" si="1"/>
        <v>113</v>
      </c>
      <c r="B122" s="8">
        <v>17080</v>
      </c>
      <c r="C122" s="9">
        <v>43297</v>
      </c>
      <c r="D122" s="9">
        <v>43297</v>
      </c>
      <c r="E122" s="10" t="s">
        <v>14</v>
      </c>
      <c r="F122" s="15">
        <v>0.75</v>
      </c>
      <c r="G122" s="17">
        <v>134.22999999999999</v>
      </c>
      <c r="H122" s="17">
        <v>6.71</v>
      </c>
      <c r="I122" s="17">
        <v>141</v>
      </c>
      <c r="J122" s="17">
        <f>I122*F122</f>
        <v>105.75</v>
      </c>
    </row>
    <row r="123" spans="1:10">
      <c r="A123" s="10">
        <f t="shared" si="1"/>
        <v>114</v>
      </c>
      <c r="B123" s="8">
        <v>17263</v>
      </c>
      <c r="C123" s="9">
        <v>43299</v>
      </c>
      <c r="D123" s="9">
        <v>43299</v>
      </c>
      <c r="E123" s="10" t="s">
        <v>14</v>
      </c>
      <c r="F123" s="15">
        <v>0.75</v>
      </c>
      <c r="G123" s="20">
        <v>404.34</v>
      </c>
      <c r="H123" s="20">
        <v>20.22</v>
      </c>
      <c r="I123" s="11">
        <v>425</v>
      </c>
      <c r="J123" s="17">
        <f>I123*F123</f>
        <v>318.75</v>
      </c>
    </row>
    <row r="124" spans="1:10">
      <c r="A124" s="10">
        <f t="shared" si="1"/>
        <v>115</v>
      </c>
      <c r="B124" s="8">
        <v>16802</v>
      </c>
      <c r="C124" s="9">
        <v>43293</v>
      </c>
      <c r="D124" s="9">
        <v>43293</v>
      </c>
      <c r="E124" s="10" t="s">
        <v>14</v>
      </c>
      <c r="F124" s="15">
        <v>0.75</v>
      </c>
      <c r="G124" s="11">
        <v>261.91000000000003</v>
      </c>
      <c r="H124" s="11">
        <v>13.1</v>
      </c>
      <c r="I124" s="11">
        <v>275</v>
      </c>
      <c r="J124" s="17">
        <f>I124*F124</f>
        <v>206.25</v>
      </c>
    </row>
    <row r="125" spans="1:10">
      <c r="A125" s="10">
        <f t="shared" si="1"/>
        <v>116</v>
      </c>
      <c r="B125" s="8">
        <v>17857</v>
      </c>
      <c r="C125" s="9">
        <v>43306</v>
      </c>
      <c r="D125" s="9">
        <v>43306</v>
      </c>
      <c r="E125" s="10" t="s">
        <v>14</v>
      </c>
      <c r="F125" s="15">
        <v>0.75</v>
      </c>
      <c r="G125" s="17">
        <v>268.11</v>
      </c>
      <c r="H125" s="17">
        <v>13.41</v>
      </c>
      <c r="I125" s="11">
        <v>282</v>
      </c>
      <c r="J125" s="17">
        <f>I125*F125</f>
        <v>211.5</v>
      </c>
    </row>
    <row r="126" spans="1:10">
      <c r="A126" s="10">
        <f t="shared" si="1"/>
        <v>117</v>
      </c>
      <c r="B126" s="28">
        <v>17657</v>
      </c>
      <c r="C126" s="29">
        <v>43304</v>
      </c>
      <c r="D126" s="29">
        <v>43304</v>
      </c>
      <c r="E126" s="10" t="s">
        <v>14</v>
      </c>
      <c r="F126" s="15">
        <v>0.75</v>
      </c>
      <c r="G126" s="16">
        <v>273.39999999999998</v>
      </c>
      <c r="H126" s="16">
        <v>13.67</v>
      </c>
      <c r="I126" s="16">
        <v>287</v>
      </c>
      <c r="J126" s="17">
        <f>I126*F126</f>
        <v>215.25</v>
      </c>
    </row>
    <row r="127" spans="1:10">
      <c r="A127" s="10">
        <f t="shared" si="1"/>
        <v>118</v>
      </c>
      <c r="B127" s="8">
        <v>15492</v>
      </c>
      <c r="C127" s="9">
        <v>43279</v>
      </c>
      <c r="D127" s="9">
        <v>43279</v>
      </c>
      <c r="E127" s="18" t="s">
        <v>14</v>
      </c>
      <c r="F127" s="15">
        <v>0.75</v>
      </c>
      <c r="G127" s="19">
        <v>254.84</v>
      </c>
      <c r="H127" s="19">
        <v>12.74</v>
      </c>
      <c r="I127" s="19">
        <v>268</v>
      </c>
      <c r="J127" s="17">
        <f>I127*F127</f>
        <v>201</v>
      </c>
    </row>
    <row r="128" spans="1:10">
      <c r="A128" s="10">
        <f t="shared" si="1"/>
        <v>119</v>
      </c>
      <c r="B128" s="21">
        <v>18058</v>
      </c>
      <c r="C128" s="22">
        <v>43308</v>
      </c>
      <c r="D128" s="22">
        <v>43308</v>
      </c>
      <c r="E128" s="10" t="s">
        <v>14</v>
      </c>
      <c r="F128" s="15">
        <v>0.75</v>
      </c>
      <c r="G128" s="16">
        <v>239.98</v>
      </c>
      <c r="H128" s="16">
        <v>12</v>
      </c>
      <c r="I128" s="11">
        <v>252</v>
      </c>
      <c r="J128" s="17">
        <f>I128*F128</f>
        <v>189</v>
      </c>
    </row>
    <row r="129" spans="1:10">
      <c r="A129" s="28">
        <f t="shared" si="1"/>
        <v>120</v>
      </c>
      <c r="B129" s="30">
        <v>16276</v>
      </c>
      <c r="C129" s="31">
        <v>43286</v>
      </c>
      <c r="D129" s="31">
        <v>43286</v>
      </c>
      <c r="E129" s="28" t="s">
        <v>14</v>
      </c>
      <c r="F129" s="32">
        <v>0.75</v>
      </c>
      <c r="G129" s="33">
        <v>241.44</v>
      </c>
      <c r="H129" s="33">
        <v>12.07</v>
      </c>
      <c r="I129" s="33">
        <v>254</v>
      </c>
      <c r="J129" s="33">
        <f>I129*F129</f>
        <v>190.5</v>
      </c>
    </row>
    <row r="130" spans="1:10">
      <c r="A130" s="10">
        <f t="shared" si="1"/>
        <v>121</v>
      </c>
      <c r="B130" s="8">
        <v>21168</v>
      </c>
      <c r="C130" s="9">
        <v>43348</v>
      </c>
      <c r="D130" s="9">
        <v>43348</v>
      </c>
      <c r="E130" s="10" t="s">
        <v>14</v>
      </c>
      <c r="F130" s="15">
        <v>0.75</v>
      </c>
      <c r="G130" s="16">
        <v>293.5</v>
      </c>
      <c r="H130" s="16">
        <v>14.68</v>
      </c>
      <c r="I130" s="11">
        <v>308</v>
      </c>
      <c r="J130" s="17">
        <f>I130*F130</f>
        <v>231</v>
      </c>
    </row>
    <row r="131" spans="1:10">
      <c r="A131" s="7"/>
      <c r="B131" s="7"/>
      <c r="C131" s="7"/>
      <c r="D131" s="7"/>
      <c r="E131" s="7"/>
      <c r="F131" s="7"/>
      <c r="G131" s="7"/>
      <c r="H131" s="7"/>
      <c r="I131" s="7"/>
      <c r="J131" s="38">
        <f>SUM(J10:J130)</f>
        <v>26089.25</v>
      </c>
    </row>
    <row r="132" spans="1:10">
      <c r="A132" s="39"/>
      <c r="B132" s="40"/>
      <c r="C132" s="41"/>
      <c r="D132" s="41"/>
      <c r="E132" s="39"/>
      <c r="F132" s="39"/>
      <c r="G132" s="39"/>
      <c r="H132" s="39"/>
      <c r="I132" s="39" t="s">
        <v>15</v>
      </c>
      <c r="J132" s="42">
        <f>J131/1.05</f>
        <v>24846.90476190476</v>
      </c>
    </row>
    <row r="133" spans="1:10">
      <c r="A133" s="39"/>
      <c r="B133" s="40"/>
      <c r="C133" s="41"/>
      <c r="D133" s="43"/>
      <c r="E133" s="39"/>
      <c r="F133" s="39"/>
      <c r="G133" s="39"/>
      <c r="H133" s="39"/>
      <c r="I133" s="39" t="s">
        <v>16</v>
      </c>
      <c r="J133" s="42">
        <f>J132*0.05</f>
        <v>1242.3452380952381</v>
      </c>
    </row>
    <row r="134" spans="1:10">
      <c r="A134" s="7"/>
      <c r="B134" s="7"/>
      <c r="C134" s="7"/>
      <c r="D134" s="44"/>
      <c r="E134" s="7"/>
      <c r="F134" s="7"/>
      <c r="G134" s="7"/>
      <c r="H134" s="7"/>
      <c r="I134" s="7" t="s">
        <v>17</v>
      </c>
      <c r="J134" s="45">
        <f>SUM(J132:J133)</f>
        <v>26089.249999999996</v>
      </c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2019-02-05T09:51:57Z</dcterms:modified>
</cp:coreProperties>
</file>